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1E363350-331F-42BE-B87A-F1DD694AEE81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Cover" sheetId="1" r:id="rId1"/>
    <sheet name="Budget Planner" sheetId="2" r:id="rId2"/>
    <sheet name="Dashboard" sheetId="3" r:id="rId3"/>
    <sheet name="Expense Tracker" sheetId="4" r:id="rId4"/>
    <sheet name="Savings Goals" sheetId="5" r:id="rId5"/>
    <sheet name="Tips &amp; Principles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2" l="1"/>
  <c r="D38" i="2"/>
  <c r="E14" i="3" s="1"/>
  <c r="G14" i="3" s="1"/>
  <c r="C7" i="2"/>
  <c r="G13" i="3"/>
  <c r="F13" i="3"/>
  <c r="B18" i="3"/>
  <c r="G11" i="5"/>
  <c r="E11" i="5"/>
  <c r="G10" i="5"/>
  <c r="E10" i="5"/>
  <c r="G9" i="5"/>
  <c r="E9" i="5"/>
  <c r="G8" i="5"/>
  <c r="E8" i="5"/>
  <c r="G7" i="5"/>
  <c r="E7" i="5"/>
  <c r="G6" i="5"/>
  <c r="E6" i="5"/>
  <c r="D43" i="4"/>
  <c r="F15" i="3"/>
  <c r="E15" i="3"/>
  <c r="G15" i="3" s="1"/>
  <c r="D15" i="3"/>
  <c r="B5" i="3"/>
  <c r="D51" i="2"/>
  <c r="C51" i="2"/>
  <c r="F46" i="2"/>
  <c r="D46" i="2"/>
  <c r="C46" i="2"/>
  <c r="E46" i="2" s="1"/>
  <c r="F45" i="2"/>
  <c r="E45" i="2"/>
  <c r="F44" i="2"/>
  <c r="E44" i="2"/>
  <c r="E43" i="2"/>
  <c r="E42" i="2"/>
  <c r="F41" i="2"/>
  <c r="E41" i="2"/>
  <c r="F38" i="2"/>
  <c r="C38" i="2"/>
  <c r="D14" i="3" s="1"/>
  <c r="F37" i="2"/>
  <c r="E37" i="2"/>
  <c r="E36" i="2"/>
  <c r="E35" i="2"/>
  <c r="F34" i="2"/>
  <c r="E34" i="2"/>
  <c r="F33" i="2"/>
  <c r="E33" i="2"/>
  <c r="F32" i="2"/>
  <c r="E32" i="2"/>
  <c r="F31" i="2"/>
  <c r="E31" i="2"/>
  <c r="E30" i="2"/>
  <c r="E29" i="2"/>
  <c r="F26" i="2"/>
  <c r="D26" i="2"/>
  <c r="C26" i="2"/>
  <c r="C49" i="2" s="1"/>
  <c r="D5" i="3" s="1"/>
  <c r="F25" i="2"/>
  <c r="E25" i="2"/>
  <c r="F24" i="2"/>
  <c r="E24" i="2"/>
  <c r="E23" i="2"/>
  <c r="E22" i="2"/>
  <c r="F21" i="2"/>
  <c r="E21" i="2"/>
  <c r="F20" i="2"/>
  <c r="E20" i="2"/>
  <c r="F19" i="2"/>
  <c r="E19" i="2"/>
  <c r="F18" i="2"/>
  <c r="E18" i="2"/>
  <c r="F14" i="3"/>
  <c r="D49" i="2" l="1"/>
  <c r="F5" i="3" s="1"/>
  <c r="E38" i="2"/>
  <c r="D13" i="3"/>
  <c r="E26" i="2"/>
  <c r="E13" i="3"/>
  <c r="C10" i="2"/>
  <c r="F22" i="2"/>
  <c r="F29" i="2"/>
  <c r="F35" i="2"/>
  <c r="F42" i="2"/>
  <c r="C50" i="2"/>
  <c r="C12" i="2"/>
  <c r="F23" i="2"/>
  <c r="F30" i="2"/>
  <c r="F36" i="2"/>
  <c r="F43" i="2"/>
  <c r="D50" i="2"/>
</calcChain>
</file>

<file path=xl/sharedStrings.xml><?xml version="1.0" encoding="utf-8"?>
<sst xmlns="http://schemas.openxmlformats.org/spreadsheetml/2006/main" count="193" uniqueCount="169">
  <si>
    <t>🇧🇹  SMART BUDGET BHUTAN</t>
  </si>
  <si>
    <t>Monthly Household Budget Planner</t>
  </si>
  <si>
    <t>Based on the 50% Needs · 30% Wants · 20% Savings Framework</t>
  </si>
  <si>
    <t>How to Use This Workbook</t>
  </si>
  <si>
    <t>Enter your monthly income (blue cells) in the Budget Planner sheet</t>
  </si>
  <si>
    <t>Step 2</t>
  </si>
  <si>
    <t>Fill in your actual expenses under Needs, Wants, and Savings</t>
  </si>
  <si>
    <t>Step 3</t>
  </si>
  <si>
    <t>Review the Dashboard sheet to see your 50/30/20 split at a glance</t>
  </si>
  <si>
    <t>Step 4</t>
  </si>
  <si>
    <t>Track daily spending in the Expense Tracker sheet</t>
  </si>
  <si>
    <t>Step 5</t>
  </si>
  <si>
    <t>Set and monitor your savings goals in the Goals sheet</t>
  </si>
  <si>
    <t>Worksheet Guide</t>
  </si>
  <si>
    <t>Cover</t>
  </si>
  <si>
    <t>Introduction and instructions (this page)</t>
  </si>
  <si>
    <t>Budget Planner</t>
  </si>
  <si>
    <t>Dashboard</t>
  </si>
  <si>
    <t>Visual summary of your budget vs. actuals</t>
  </si>
  <si>
    <t>Expense Tracker</t>
  </si>
  <si>
    <t>Daily expense log for the current month</t>
  </si>
  <si>
    <t>Savings Goals</t>
  </si>
  <si>
    <t>Set and track your personal savings goals</t>
  </si>
  <si>
    <t>Tips &amp; Tips</t>
  </si>
  <si>
    <t>© 2026 Smart Budget Bhutan · Bhutan Data Scientist Pvt. Ltd. · Designed for Urban Bhutanese Households</t>
  </si>
  <si>
    <t>Enter your income &amp; budgeted amounts (blue). Record actuals as you spend.</t>
  </si>
  <si>
    <t>MONTHLY INCOME</t>
  </si>
  <si>
    <t>Primary Salary / Wage</t>
  </si>
  <si>
    <t>Other Income (Rental / Part-time)</t>
  </si>
  <si>
    <t>TOTAL MONTHLY INCOME (Nu.)</t>
  </si>
  <si>
    <t>50 / 30 / 20 RECOMMENDED TARGETS  (auto-calculated from income)</t>
  </si>
  <si>
    <t>Expense Category</t>
  </si>
  <si>
    <t>Budget
(Nu.)</t>
  </si>
  <si>
    <t>Actual
(Nu.)</t>
  </si>
  <si>
    <t>Difference
(Nu.)</t>
  </si>
  <si>
    <t>% of Income</t>
  </si>
  <si>
    <t>Rent / Housing</t>
  </si>
  <si>
    <t>Groceries &amp; Food</t>
  </si>
  <si>
    <t>Electricity &amp; Water</t>
  </si>
  <si>
    <t>Internet &amp; Phone</t>
  </si>
  <si>
    <t>Transport / Fuel</t>
  </si>
  <si>
    <t>School Fees / Education</t>
  </si>
  <si>
    <t>Medical / Health</t>
  </si>
  <si>
    <t>Other Needs</t>
  </si>
  <si>
    <t>TOTAL NEEDS</t>
  </si>
  <si>
    <t>Dining Out / Takeaways</t>
  </si>
  <si>
    <t>Entertainment / Events</t>
  </si>
  <si>
    <t>Shopping / Clothing</t>
  </si>
  <si>
    <t>Subscriptions / Apps</t>
  </si>
  <si>
    <t>Taxi / Ride-hailing</t>
  </si>
  <si>
    <t>Snacks &amp; Beverages</t>
  </si>
  <si>
    <t>Personal Care / Salon</t>
  </si>
  <si>
    <t>Gifts &amp; Social</t>
  </si>
  <si>
    <t>Other Wants</t>
  </si>
  <si>
    <t>TOTAL WANTS</t>
  </si>
  <si>
    <t>Emergency Fund</t>
  </si>
  <si>
    <t>Short-term Goal Savings</t>
  </si>
  <si>
    <t>Long-term / Investment</t>
  </si>
  <si>
    <t>Pension / Provident Fund</t>
  </si>
  <si>
    <t>Other Savings</t>
  </si>
  <si>
    <t>TOTAL SAVINGS</t>
  </si>
  <si>
    <t>MONTHLY SUMMARY</t>
  </si>
  <si>
    <t>Total Budgeted Expenditure</t>
  </si>
  <si>
    <t>Unallocated / Surplus (Budget)</t>
  </si>
  <si>
    <t>Savings Rate (Actual %)</t>
  </si>
  <si>
    <t>COLOR LEGEND:  Blue = Input cells (enter your values)  |  Black = Auto-calculated  |  Green highlight = Positive  |  Red highlight = Overspent</t>
  </si>
  <si>
    <t xml:space="preserve"> BUDGET DASHBOARD. At a Glance</t>
  </si>
  <si>
    <t>All values pulled automatically from the Budget Planner sheet</t>
  </si>
  <si>
    <t>KEY FINANCIAL METRICS</t>
  </si>
  <si>
    <t>Monthly Income (Nu.)</t>
  </si>
  <si>
    <t>Total Budgeted (Nu.)</t>
  </si>
  <si>
    <t>Total Actual (Nu.)</t>
  </si>
  <si>
    <t>50 / 30 / 20 BUDGET BREAKDOWN</t>
  </si>
  <si>
    <t>Category</t>
  </si>
  <si>
    <t>Target %</t>
  </si>
  <si>
    <t>Target (Nu.)</t>
  </si>
  <si>
    <t>Actual (Nu.)</t>
  </si>
  <si>
    <t>Actual %</t>
  </si>
  <si>
    <t>Status</t>
  </si>
  <si>
    <t>Needs</t>
  </si>
  <si>
    <t>Wants</t>
  </si>
  <si>
    <t>Savings</t>
  </si>
  <si>
    <t>DAILY EXPENSE TRACKER, Log Every Ngultrum</t>
  </si>
  <si>
    <t>Date</t>
  </si>
  <si>
    <t>Description</t>
  </si>
  <si>
    <t>Amount (Nu.)</t>
  </si>
  <si>
    <t>Needs/Wants/Savings</t>
  </si>
  <si>
    <t>Notes</t>
  </si>
  <si>
    <t>01-Jan</t>
  </si>
  <si>
    <t>Morning coffee</t>
  </si>
  <si>
    <t>Food &amp; Drink</t>
  </si>
  <si>
    <t>Daily habit</t>
  </si>
  <si>
    <t>Taxi to work</t>
  </si>
  <si>
    <t>Transport</t>
  </si>
  <si>
    <t>Grocery shopping</t>
  </si>
  <si>
    <t>Groceries</t>
  </si>
  <si>
    <t>Weekly shop</t>
  </si>
  <si>
    <t>Lunch at canteen</t>
  </si>
  <si>
    <t>02-Jan</t>
  </si>
  <si>
    <t>Snacks from shop</t>
  </si>
  <si>
    <t>Electricity bill</t>
  </si>
  <si>
    <t>Utilities</t>
  </si>
  <si>
    <t>Monthly</t>
  </si>
  <si>
    <t>03-Jan</t>
  </si>
  <si>
    <t>Movie ticket</t>
  </si>
  <si>
    <t>Entertainment</t>
  </si>
  <si>
    <t>Weekend</t>
  </si>
  <si>
    <t>Savings transfer</t>
  </si>
  <si>
    <t>Pay yourself first!</t>
  </si>
  <si>
    <t>MONTHLY TOTAL SPENT</t>
  </si>
  <si>
    <t>MY SAVINGS GOALS</t>
  </si>
  <si>
    <t>Goal Name</t>
  </si>
  <si>
    <t>Saved So Far (Nu.)</t>
  </si>
  <si>
    <t>Remaining (Nu.)</t>
  </si>
  <si>
    <t>Deadline</t>
  </si>
  <si>
    <t>Progress %</t>
  </si>
  <si>
    <t>Emergency Fund (3 months)</t>
  </si>
  <si>
    <t>Dec 2026</t>
  </si>
  <si>
    <t>New Laptop</t>
  </si>
  <si>
    <t>Aug 2026</t>
  </si>
  <si>
    <t>Family Holiday / Trip</t>
  </si>
  <si>
    <t>Vehicle Down Payment</t>
  </si>
  <si>
    <t>Personal Goal 5</t>
  </si>
  <si>
    <t>Personal Goal 6</t>
  </si>
  <si>
    <t>SONAM'S 5-STEP SAVINGS STARTER PLAN</t>
  </si>
  <si>
    <t>Step 1</t>
  </si>
  <si>
    <t>Calculate your real income and all monthly expenses, fixed and variable.</t>
  </si>
  <si>
    <t>Set a savings target of at least 10% (Nu. 2,000 on Nu. 20,000 = Nu. 24,000/year).</t>
  </si>
  <si>
    <t>Open a dedicated savings account, keep it separate from spending money.</t>
  </si>
  <si>
    <t>Identify and cut your top 2 unnecessary expenses. Redirect to savings.</t>
  </si>
  <si>
    <t>Review your balance every month. Celebrate small wins, they build momentum!</t>
  </si>
  <si>
    <t>BUDGETING PRINCIPLES</t>
  </si>
  <si>
    <t>Pay Yourself First</t>
  </si>
  <si>
    <t>Track Every Ngultrum</t>
  </si>
  <si>
    <t>Avoid Lifestyle Creep</t>
  </si>
  <si>
    <t>When income rises, maintain your current lifestyle and increase your savings rate instead. More income ≠ more spending.</t>
  </si>
  <si>
    <t>Separate Accounts</t>
  </si>
  <si>
    <t>Keep savings in a separate account to reduce temptation to spend it. Out of sight = out of temptation.</t>
  </si>
  <si>
    <t>SAVING STRATEGIES</t>
  </si>
  <si>
    <t>Build an Emergency Fund</t>
  </si>
  <si>
    <t>Aim to save 3 - 6 months of living expenses. This protects against unexpected medical bills, job loss, or urgent repairs without taking on debt.</t>
  </si>
  <si>
    <t>Set Clear Goals</t>
  </si>
  <si>
    <t>Vague savings rarely stick. Write specific goals: "Save Nu. 30,000 by December for a laptop." Having a target keeps you motivated and on track.</t>
  </si>
  <si>
    <t>Reduce Food Costs</t>
  </si>
  <si>
    <t>Cooking at home instead of eating out 3× per week can save Nu. 1,500–3,000/month for a family. Plan weekly meals to reduce waste.</t>
  </si>
  <si>
    <t>Review Subscriptions</t>
  </si>
  <si>
    <t>Cancel unused streaming services, data plans, or memberships. Redirect that money to savings. Even Nu. 300/month = Nu. 3,600/year.</t>
  </si>
  <si>
    <t>THE 50/30/20 RULE EXPLAINED</t>
  </si>
  <si>
    <t>50% Needs</t>
  </si>
  <si>
    <t>Essential expenses you cannot live without: rent, food, utilities, transport, education, medical. If this exceeds 50%, find ways to reduce housing or transport costs.</t>
  </si>
  <si>
    <t>30% Wants</t>
  </si>
  <si>
    <t>Lifestyle choices: dining out, entertainment, shopping, subscriptions, hobbies. These are adjustable, this is where most people can make the biggest savings.</t>
  </si>
  <si>
    <t>20% Savings</t>
  </si>
  <si>
    <t>SONAM'S STORY IN ONE LINE</t>
  </si>
  <si>
    <t>The Key Insight</t>
  </si>
  <si>
    <t>YOUR SAVINGS GOALS!</t>
  </si>
  <si>
    <t>Adapted from SmartBudget Bhutan , practical wisdom for urban Bhutanese households</t>
  </si>
  <si>
    <t xml:space="preserve"> SMART BUDGET BHUTAN, Financial Tips &amp; Principles</t>
  </si>
  <si>
    <t>Your Tip of the Month</t>
  </si>
  <si>
    <t xml:space="preserve"> Why This Budget Planner Matters to you?</t>
  </si>
  <si>
    <t>SmartBudget Bhutan is a simple financial planning tool that helps users manage income, expenses, and savings in an organized way.
It uses a Needs, Wants, Savings budgeting method to promote better spending control, encourage savings, and improve financial decision-making.</t>
  </si>
  <si>
    <t>Monthly 50/30/20 budget, main planning sheet</t>
  </si>
  <si>
    <t>50% Needs (essentials)</t>
  </si>
  <si>
    <t>30% Wants (lifestyle)</t>
  </si>
  <si>
    <t>20% Savings (future)</t>
  </si>
  <si>
    <t>🇧🇹  SMART BUDGET BHUTAN, Monthly Budget Planner</t>
  </si>
  <si>
    <t xml:space="preserve"> NEEDS 50% of Income  (Essentials you cannot live without)</t>
  </si>
  <si>
    <t>WANTS 30% of Income  (Lifestyle choices &amp; entertainment)</t>
  </si>
  <si>
    <t>SAVINGS 20% of Income  (Pay yourself first!)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</si>
</sst>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\-"/>
    <numFmt numFmtId="165" formatCode="0.0%;\-0.0%;\-"/>
    <numFmt numFmtId="166" formatCode="0.0%"/>
  </numFmts>
  <fonts count="30" x14ac:knownFonts="1">
    <font>
      <sz val="11"/>
      <color theme="1"/>
      <name val="Calibri"/>
      <family val="2"/>
      <charset val="1"/>
    </font>
    <font>
      <b/>
      <sz val="22"/>
      <color rgb="FFC9A84C"/>
      <name val="Arial"/>
      <family val="2"/>
    </font>
    <font>
      <sz val="13"/>
      <color rgb="FFF0EAD6"/>
      <name val="Arial"/>
      <family val="2"/>
    </font>
    <font>
      <i/>
      <sz val="10"/>
      <color rgb="FFA89E84"/>
      <name val="Arial"/>
      <family val="2"/>
    </font>
    <font>
      <b/>
      <sz val="12"/>
      <color rgb="FF0D0A04"/>
      <name val="Arial"/>
      <family val="2"/>
    </font>
    <font>
      <i/>
      <sz val="10"/>
      <color rgb="FF333333"/>
      <name val="Arial"/>
      <family val="2"/>
    </font>
    <font>
      <sz val="10"/>
      <color rgb="FF333333"/>
      <name val="Arial"/>
      <family val="2"/>
    </font>
    <font>
      <b/>
      <sz val="11"/>
      <color rgb="FFF0EAD6"/>
      <name val="Arial"/>
      <family val="2"/>
    </font>
    <font>
      <b/>
      <sz val="10"/>
      <color rgb="FFE25F0E"/>
      <name val="Arial"/>
      <family val="2"/>
    </font>
    <font>
      <b/>
      <sz val="10"/>
      <color rgb="FF0D0A04"/>
      <name val="Arial"/>
      <family val="2"/>
    </font>
    <font>
      <sz val="10"/>
      <color rgb="FF444444"/>
      <name val="Arial"/>
      <family val="2"/>
    </font>
    <font>
      <i/>
      <sz val="9"/>
      <color rgb="FFA89E84"/>
      <name val="Arial"/>
      <family val="2"/>
    </font>
    <font>
      <b/>
      <sz val="13"/>
      <color rgb="FFC9A84C"/>
      <name val="Arial"/>
      <family val="2"/>
    </font>
    <font>
      <b/>
      <sz val="10"/>
      <color rgb="FFF0EAD6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i/>
      <sz val="8"/>
      <color rgb="FFA89E84"/>
      <name val="Arial"/>
      <family val="2"/>
    </font>
    <font>
      <b/>
      <sz val="11"/>
      <color rgb="FF0D0A04"/>
      <name val="Arial"/>
      <family val="2"/>
    </font>
    <font>
      <b/>
      <sz val="10"/>
      <color rgb="FF000000"/>
      <name val="Arial"/>
      <family val="2"/>
    </font>
    <font>
      <b/>
      <sz val="9"/>
      <color rgb="FF0D0A04"/>
      <name val="Arial"/>
      <family val="2"/>
    </font>
    <font>
      <b/>
      <sz val="12"/>
      <color rgb="FFC9A84C"/>
      <name val="Arial"/>
      <family val="2"/>
    </font>
    <font>
      <b/>
      <sz val="14"/>
      <color rgb="FFC9A84C"/>
      <name val="Arial"/>
      <family val="2"/>
    </font>
    <font>
      <b/>
      <sz val="18"/>
      <color rgb="FFC9A84C"/>
      <name val="Arial"/>
      <family val="2"/>
    </font>
    <font>
      <b/>
      <sz val="18"/>
      <color rgb="FF5B8BDF"/>
      <name val="Arial"/>
      <family val="2"/>
    </font>
    <font>
      <b/>
      <sz val="18"/>
      <color rgb="FFE25F0E"/>
      <name val="Arial"/>
      <family val="2"/>
    </font>
    <font>
      <sz val="9"/>
      <color rgb="FF555555"/>
      <name val="Arial"/>
      <family val="2"/>
    </font>
    <font>
      <i/>
      <sz val="10"/>
      <color rgb="FF444444"/>
      <name val="Arial"/>
      <family val="2"/>
    </font>
    <font>
      <b/>
      <sz val="10"/>
      <color rgb="FF333333"/>
      <name val="Arial"/>
      <family val="2"/>
    </font>
    <font>
      <sz val="10"/>
      <color rgb="FF555555"/>
      <name val="Arial"/>
      <family val="2"/>
    </font>
    <font>
      <sz val="9"/>
      <color rgb="FFA89E8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D0A04"/>
        <bgColor rgb="FF000000"/>
      </patternFill>
    </fill>
    <fill>
      <patternFill patternType="solid">
        <fgColor rgb="FFE25F0E"/>
        <bgColor rgb="FFFF8080"/>
      </patternFill>
    </fill>
    <fill>
      <patternFill patternType="solid">
        <fgColor rgb="FFF5E9C5"/>
        <bgColor rgb="FFF0EAD6"/>
      </patternFill>
    </fill>
    <fill>
      <patternFill patternType="solid">
        <fgColor rgb="FFFFFEF8"/>
        <bgColor rgb="FFFEFCF5"/>
      </patternFill>
    </fill>
    <fill>
      <patternFill patternType="solid">
        <fgColor rgb="FFFEFCF5"/>
        <bgColor rgb="FFFFFEF8"/>
      </patternFill>
    </fill>
    <fill>
      <patternFill patternType="solid">
        <fgColor rgb="FFD6F0E5"/>
        <bgColor rgb="FFE3F0FA"/>
      </patternFill>
    </fill>
    <fill>
      <patternFill patternType="solid">
        <fgColor rgb="FFE3F0FA"/>
        <bgColor rgb="FFD6F0E5"/>
      </patternFill>
    </fill>
    <fill>
      <patternFill patternType="solid">
        <fgColor rgb="FFFFF3E0"/>
        <bgColor rgb="FFFDECEA"/>
      </patternFill>
    </fill>
    <fill>
      <patternFill patternType="solid">
        <fgColor rgb="FFF3E5F5"/>
        <bgColor rgb="FFFDECEA"/>
      </patternFill>
    </fill>
    <fill>
      <patternFill patternType="solid">
        <fgColor rgb="FFC9A84C"/>
        <bgColor rgb="FFA89E84"/>
      </patternFill>
    </fill>
    <fill>
      <patternFill patternType="solid">
        <fgColor rgb="FFFDECEA"/>
        <bgColor rgb="FFFFF3E0"/>
      </patternFill>
    </fill>
    <fill>
      <patternFill patternType="solid">
        <fgColor rgb="FFFAFFF8"/>
        <bgColor rgb="FFFFFEF8"/>
      </patternFill>
    </fill>
    <fill>
      <patternFill patternType="solid">
        <fgColor rgb="FFF8FBFF"/>
        <bgColor rgb="FFF5FBFF"/>
      </patternFill>
    </fill>
    <fill>
      <patternFill patternType="solid">
        <fgColor rgb="FFF5FBFF"/>
        <bgColor rgb="FFF8FBFF"/>
      </patternFill>
    </fill>
    <fill>
      <patternFill patternType="solid">
        <fgColor rgb="FFFFFFFF"/>
        <bgColor rgb="FFFFFEF8"/>
      </patternFill>
    </fill>
  </fills>
  <borders count="1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2" borderId="0" xfId="0" applyFill="1"/>
    <xf numFmtId="0" fontId="0" fillId="3" borderId="0" xfId="0" applyFill="1"/>
    <xf numFmtId="164" fontId="17" fillId="11" borderId="2" xfId="0" applyNumberFormat="1" applyFont="1" applyFill="1" applyBorder="1" applyAlignment="1">
      <alignment horizontal="right" vertical="center"/>
    </xf>
    <xf numFmtId="164" fontId="15" fillId="13" borderId="2" xfId="0" applyNumberFormat="1" applyFont="1" applyFill="1" applyBorder="1" applyAlignment="1">
      <alignment horizontal="right" vertical="center"/>
    </xf>
    <xf numFmtId="0" fontId="6" fillId="13" borderId="2" xfId="0" applyFont="1" applyFill="1" applyBorder="1" applyAlignment="1">
      <alignment horizontal="left" vertical="center"/>
    </xf>
    <xf numFmtId="0" fontId="6" fillId="16" borderId="2" xfId="0" applyFont="1" applyFill="1" applyBorder="1" applyAlignment="1">
      <alignment horizontal="left" vertical="center"/>
    </xf>
    <xf numFmtId="164" fontId="15" fillId="16" borderId="2" xfId="0" applyNumberFormat="1" applyFont="1" applyFill="1" applyBorder="1" applyAlignment="1">
      <alignment horizontal="right" vertical="center"/>
    </xf>
    <xf numFmtId="0" fontId="0" fillId="11" borderId="2" xfId="0" applyFill="1" applyBorder="1"/>
    <xf numFmtId="0" fontId="6" fillId="16" borderId="3" xfId="0" applyFont="1" applyFill="1" applyBorder="1" applyAlignment="1">
      <alignment horizontal="left" vertical="center"/>
    </xf>
    <xf numFmtId="164" fontId="15" fillId="16" borderId="3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left" vertical="center"/>
    </xf>
    <xf numFmtId="164" fontId="15" fillId="13" borderId="4" xfId="0" applyNumberFormat="1" applyFont="1" applyFill="1" applyBorder="1" applyAlignment="1">
      <alignment horizontal="right" vertical="center"/>
    </xf>
    <xf numFmtId="0" fontId="6" fillId="15" borderId="4" xfId="0" applyFont="1" applyFill="1" applyBorder="1" applyAlignment="1">
      <alignment horizontal="left" vertical="center"/>
    </xf>
    <xf numFmtId="164" fontId="15" fillId="15" borderId="4" xfId="0" applyNumberFormat="1" applyFont="1" applyFill="1" applyBorder="1" applyAlignment="1">
      <alignment horizontal="right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left" vertical="center"/>
    </xf>
    <xf numFmtId="9" fontId="14" fillId="7" borderId="4" xfId="0" applyNumberFormat="1" applyFont="1" applyFill="1" applyBorder="1" applyAlignment="1">
      <alignment horizontal="center" vertical="center"/>
    </xf>
    <xf numFmtId="164" fontId="14" fillId="7" borderId="4" xfId="0" applyNumberFormat="1" applyFont="1" applyFill="1" applyBorder="1" applyAlignment="1">
      <alignment horizontal="right" vertical="center"/>
    </xf>
    <xf numFmtId="164" fontId="15" fillId="7" borderId="4" xfId="0" applyNumberFormat="1" applyFont="1" applyFill="1" applyBorder="1" applyAlignment="1">
      <alignment horizontal="right" vertical="center"/>
    </xf>
    <xf numFmtId="9" fontId="14" fillId="9" borderId="4" xfId="0" applyNumberFormat="1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left" vertical="center"/>
    </xf>
    <xf numFmtId="9" fontId="14" fillId="8" borderId="4" xfId="0" applyNumberFormat="1" applyFont="1" applyFill="1" applyBorder="1" applyAlignment="1">
      <alignment horizontal="center" vertical="center"/>
    </xf>
    <xf numFmtId="164" fontId="14" fillId="8" borderId="4" xfId="0" applyNumberFormat="1" applyFont="1" applyFill="1" applyBorder="1" applyAlignment="1">
      <alignment horizontal="right" vertical="center"/>
    </xf>
    <xf numFmtId="164" fontId="15" fillId="8" borderId="4" xfId="0" applyNumberFormat="1" applyFont="1" applyFill="1" applyBorder="1" applyAlignment="1">
      <alignment horizontal="right" vertical="center"/>
    </xf>
    <xf numFmtId="0" fontId="18" fillId="9" borderId="4" xfId="0" applyFont="1" applyFill="1" applyBorder="1" applyAlignment="1">
      <alignment horizontal="left" vertical="center"/>
    </xf>
    <xf numFmtId="164" fontId="14" fillId="9" borderId="4" xfId="0" applyNumberFormat="1" applyFont="1" applyFill="1" applyBorder="1" applyAlignment="1">
      <alignment horizontal="right" vertical="center"/>
    </xf>
    <xf numFmtId="164" fontId="15" fillId="9" borderId="4" xfId="0" applyNumberFormat="1" applyFont="1" applyFill="1" applyBorder="1" applyAlignment="1">
      <alignment horizontal="right" vertical="center"/>
    </xf>
    <xf numFmtId="0" fontId="14" fillId="7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indent="1"/>
    </xf>
    <xf numFmtId="0" fontId="25" fillId="4" borderId="4" xfId="0" applyFont="1" applyFill="1" applyBorder="1" applyAlignment="1">
      <alignment horizontal="center" vertical="center"/>
    </xf>
    <xf numFmtId="0" fontId="0" fillId="0" borderId="4" xfId="0" applyBorder="1"/>
    <xf numFmtId="0" fontId="25" fillId="8" borderId="4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left" vertical="center"/>
    </xf>
    <xf numFmtId="0" fontId="28" fillId="7" borderId="4" xfId="0" applyFont="1" applyFill="1" applyBorder="1" applyAlignment="1">
      <alignment horizontal="center" vertical="center"/>
    </xf>
    <xf numFmtId="166" fontId="14" fillId="7" borderId="4" xfId="0" applyNumberFormat="1" applyFont="1" applyFill="1" applyBorder="1" applyAlignment="1">
      <alignment horizontal="right" vertical="center"/>
    </xf>
    <xf numFmtId="0" fontId="27" fillId="13" borderId="4" xfId="0" applyFont="1" applyFill="1" applyBorder="1" applyAlignment="1">
      <alignment horizontal="left" vertical="center"/>
    </xf>
    <xf numFmtId="164" fontId="14" fillId="13" borderId="4" xfId="0" applyNumberFormat="1" applyFont="1" applyFill="1" applyBorder="1" applyAlignment="1">
      <alignment horizontal="right" vertical="center"/>
    </xf>
    <xf numFmtId="0" fontId="28" fillId="13" borderId="4" xfId="0" applyFont="1" applyFill="1" applyBorder="1" applyAlignment="1">
      <alignment horizontal="center" vertical="center"/>
    </xf>
    <xf numFmtId="166" fontId="14" fillId="13" borderId="4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left" vertical="center" wrapText="1" indent="1"/>
    </xf>
    <xf numFmtId="0" fontId="10" fillId="4" borderId="4" xfId="0" applyFont="1" applyFill="1" applyBorder="1" applyAlignment="1">
      <alignment horizontal="left" vertical="center" wrapText="1" indent="1"/>
    </xf>
    <xf numFmtId="0" fontId="27" fillId="7" borderId="4" xfId="0" applyFont="1" applyFill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left" vertical="center" wrapText="1" indent="1"/>
    </xf>
    <xf numFmtId="0" fontId="27" fillId="8" borderId="4" xfId="0" applyFont="1" applyFill="1" applyBorder="1" applyAlignment="1">
      <alignment horizontal="left" vertical="center" wrapText="1" indent="1"/>
    </xf>
    <xf numFmtId="0" fontId="10" fillId="8" borderId="4" xfId="0" applyFont="1" applyFill="1" applyBorder="1" applyAlignment="1">
      <alignment horizontal="left" vertical="center" wrapText="1" indent="1"/>
    </xf>
    <xf numFmtId="0" fontId="27" fillId="9" borderId="4" xfId="0" applyFont="1" applyFill="1" applyBorder="1" applyAlignment="1">
      <alignment horizontal="left" vertical="center" wrapText="1" indent="1"/>
    </xf>
    <xf numFmtId="0" fontId="10" fillId="9" borderId="4" xfId="0" applyFont="1" applyFill="1" applyBorder="1" applyAlignment="1">
      <alignment horizontal="left" vertical="center" wrapText="1" indent="1"/>
    </xf>
    <xf numFmtId="17" fontId="28" fillId="13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5" xfId="0" applyBorder="1"/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23" fillId="8" borderId="4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26" fillId="5" borderId="4" xfId="0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13" xfId="0" applyBorder="1"/>
    <xf numFmtId="0" fontId="21" fillId="2" borderId="0" xfId="0" applyFont="1" applyFill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164" fontId="24" fillId="9" borderId="4" xfId="0" applyNumberFormat="1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9" fillId="11" borderId="1" xfId="0" applyFont="1" applyFill="1" applyBorder="1" applyAlignment="1">
      <alignment horizontal="left" vertical="center" indent="1"/>
    </xf>
    <xf numFmtId="0" fontId="6" fillId="6" borderId="4" xfId="0" applyFont="1" applyFill="1" applyBorder="1" applyAlignment="1">
      <alignment horizontal="left" vertical="center" wrapText="1" indent="1"/>
    </xf>
    <xf numFmtId="0" fontId="13" fillId="2" borderId="4" xfId="0" applyFont="1" applyFill="1" applyBorder="1" applyAlignment="1">
      <alignment horizontal="left" vertical="center" indent="1"/>
    </xf>
    <xf numFmtId="0" fontId="13" fillId="3" borderId="4" xfId="0" applyFont="1" applyFill="1" applyBorder="1" applyAlignment="1">
      <alignment horizontal="left" vertical="center" indent="1"/>
    </xf>
    <xf numFmtId="0" fontId="9" fillId="4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5" borderId="4" xfId="0" applyFont="1" applyFill="1" applyBorder="1" applyAlignment="1">
      <alignment horizontal="left" wrapText="1"/>
    </xf>
    <xf numFmtId="0" fontId="0" fillId="0" borderId="4" xfId="0" applyBorder="1" applyAlignment="1"/>
    <xf numFmtId="0" fontId="7" fillId="2" borderId="4" xfId="0" applyFont="1" applyFill="1" applyBorder="1" applyAlignment="1">
      <alignment horizontal="center" vertical="center"/>
    </xf>
    <xf numFmtId="0" fontId="0" fillId="0" borderId="4" xfId="0" applyBorder="1"/>
    <xf numFmtId="0" fontId="8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/>
    </xf>
    <xf numFmtId="0" fontId="10" fillId="8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 wrapText="1"/>
    </xf>
    <xf numFmtId="0" fontId="9" fillId="10" borderId="4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164" fontId="15" fillId="6" borderId="4" xfId="0" applyNumberFormat="1" applyFont="1" applyFill="1" applyBorder="1" applyAlignment="1">
      <alignment horizontal="right" vertical="center"/>
    </xf>
    <xf numFmtId="0" fontId="16" fillId="6" borderId="4" xfId="0" applyFont="1" applyFill="1" applyBorder="1"/>
    <xf numFmtId="0" fontId="0" fillId="6" borderId="4" xfId="0" applyFill="1" applyBorder="1"/>
    <xf numFmtId="0" fontId="17" fillId="11" borderId="4" xfId="0" applyFont="1" applyFill="1" applyBorder="1" applyAlignment="1">
      <alignment horizontal="left" vertical="center" indent="1"/>
    </xf>
    <xf numFmtId="164" fontId="17" fillId="11" borderId="4" xfId="0" applyNumberFormat="1" applyFont="1" applyFill="1" applyBorder="1" applyAlignment="1">
      <alignment horizontal="right" vertical="center"/>
    </xf>
    <xf numFmtId="0" fontId="0" fillId="11" borderId="4" xfId="0" applyFill="1" applyBorder="1"/>
    <xf numFmtId="0" fontId="9" fillId="7" borderId="4" xfId="0" applyFont="1" applyFill="1" applyBorder="1" applyAlignment="1">
      <alignment horizontal="left" vertical="center" indent="1"/>
    </xf>
    <xf numFmtId="164" fontId="18" fillId="7" borderId="4" xfId="0" applyNumberFormat="1" applyFont="1" applyFill="1" applyBorder="1" applyAlignment="1">
      <alignment horizontal="right" vertical="center"/>
    </xf>
    <xf numFmtId="0" fontId="0" fillId="7" borderId="4" xfId="0" applyFill="1" applyBorder="1"/>
    <xf numFmtId="0" fontId="9" fillId="8" borderId="4" xfId="0" applyFont="1" applyFill="1" applyBorder="1" applyAlignment="1">
      <alignment horizontal="left" vertical="center" indent="1"/>
    </xf>
    <xf numFmtId="164" fontId="18" fillId="8" borderId="4" xfId="0" applyNumberFormat="1" applyFont="1" applyFill="1" applyBorder="1" applyAlignment="1">
      <alignment horizontal="right" vertical="center"/>
    </xf>
    <xf numFmtId="0" fontId="0" fillId="8" borderId="4" xfId="0" applyFill="1" applyBorder="1"/>
    <xf numFmtId="0" fontId="9" fillId="9" borderId="4" xfId="0" applyFont="1" applyFill="1" applyBorder="1" applyAlignment="1">
      <alignment horizontal="left" vertical="center" indent="1"/>
    </xf>
    <xf numFmtId="164" fontId="18" fillId="9" borderId="4" xfId="0" applyNumberFormat="1" applyFont="1" applyFill="1" applyBorder="1" applyAlignment="1">
      <alignment horizontal="right" vertical="center"/>
    </xf>
    <xf numFmtId="0" fontId="0" fillId="9" borderId="4" xfId="0" applyFill="1" applyBorder="1"/>
    <xf numFmtId="0" fontId="14" fillId="13" borderId="4" xfId="0" applyFont="1" applyFill="1" applyBorder="1" applyAlignment="1">
      <alignment horizontal="left" vertical="center" wrapText="1"/>
    </xf>
    <xf numFmtId="165" fontId="14" fillId="13" borderId="4" xfId="0" applyNumberFormat="1" applyFont="1" applyFill="1" applyBorder="1" applyAlignment="1">
      <alignment horizontal="right" vertical="center"/>
    </xf>
    <xf numFmtId="0" fontId="9" fillId="7" borderId="4" xfId="0" applyFont="1" applyFill="1" applyBorder="1" applyAlignment="1">
      <alignment horizontal="left" vertical="center"/>
    </xf>
    <xf numFmtId="164" fontId="9" fillId="7" borderId="4" xfId="0" applyNumberFormat="1" applyFont="1" applyFill="1" applyBorder="1" applyAlignment="1">
      <alignment horizontal="right" vertical="center"/>
    </xf>
    <xf numFmtId="165" fontId="9" fillId="7" borderId="4" xfId="0" applyNumberFormat="1" applyFont="1" applyFill="1" applyBorder="1" applyAlignment="1">
      <alignment horizontal="right" vertical="center"/>
    </xf>
    <xf numFmtId="0" fontId="14" fillId="14" borderId="4" xfId="0" applyFont="1" applyFill="1" applyBorder="1" applyAlignment="1">
      <alignment horizontal="left" vertical="center" wrapText="1"/>
    </xf>
    <xf numFmtId="164" fontId="15" fillId="14" borderId="4" xfId="0" applyNumberFormat="1" applyFont="1" applyFill="1" applyBorder="1" applyAlignment="1">
      <alignment horizontal="right" vertical="center"/>
    </xf>
    <xf numFmtId="164" fontId="14" fillId="14" borderId="4" xfId="0" applyNumberFormat="1" applyFont="1" applyFill="1" applyBorder="1" applyAlignment="1">
      <alignment horizontal="right" vertical="center"/>
    </xf>
    <xf numFmtId="165" fontId="14" fillId="14" borderId="4" xfId="0" applyNumberFormat="1" applyFont="1" applyFill="1" applyBorder="1" applyAlignment="1">
      <alignment horizontal="right" vertical="center"/>
    </xf>
    <xf numFmtId="0" fontId="9" fillId="8" borderId="4" xfId="0" applyFont="1" applyFill="1" applyBorder="1" applyAlignment="1">
      <alignment horizontal="left" vertical="center"/>
    </xf>
    <xf numFmtId="164" fontId="9" fillId="8" borderId="4" xfId="0" applyNumberFormat="1" applyFont="1" applyFill="1" applyBorder="1" applyAlignment="1">
      <alignment horizontal="right" vertical="center"/>
    </xf>
    <xf numFmtId="165" fontId="9" fillId="8" borderId="4" xfId="0" applyNumberFormat="1" applyFont="1" applyFill="1" applyBorder="1" applyAlignment="1">
      <alignment horizontal="right" vertical="center"/>
    </xf>
    <xf numFmtId="0" fontId="14" fillId="5" borderId="4" xfId="0" applyFont="1" applyFill="1" applyBorder="1" applyAlignment="1">
      <alignment horizontal="left" vertical="center" wrapText="1"/>
    </xf>
    <xf numFmtId="164" fontId="15" fillId="5" borderId="4" xfId="0" applyNumberFormat="1" applyFont="1" applyFill="1" applyBorder="1" applyAlignment="1">
      <alignment horizontal="right" vertical="center"/>
    </xf>
    <xf numFmtId="164" fontId="14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0" fontId="9" fillId="9" borderId="4" xfId="0" applyFont="1" applyFill="1" applyBorder="1" applyAlignment="1">
      <alignment horizontal="left" vertical="center"/>
    </xf>
    <xf numFmtId="164" fontId="9" fillId="9" borderId="4" xfId="0" applyNumberFormat="1" applyFont="1" applyFill="1" applyBorder="1" applyAlignment="1">
      <alignment horizontal="right" vertical="center"/>
    </xf>
    <xf numFmtId="165" fontId="9" fillId="9" borderId="4" xfId="0" applyNumberFormat="1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right" vertical="center"/>
    </xf>
    <xf numFmtId="0" fontId="0" fillId="4" borderId="4" xfId="0" applyFill="1" applyBorder="1"/>
    <xf numFmtId="165" fontId="18" fillId="9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EF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5B8BDF"/>
      <rgbColor rgb="FF993366"/>
      <rgbColor rgb="FFFFF3E0"/>
      <rgbColor rgb="FFE3F0FA"/>
      <rgbColor rgb="FF660066"/>
      <rgbColor rgb="FFFF8080"/>
      <rgbColor rgb="FF0066CC"/>
      <rgbColor rgb="FFF3E5F5"/>
      <rgbColor rgb="FF000080"/>
      <rgbColor rgb="FFFF00FF"/>
      <rgbColor rgb="FFFAFFF8"/>
      <rgbColor rgb="FF00FFFF"/>
      <rgbColor rgb="FF800080"/>
      <rgbColor rgb="FF800000"/>
      <rgbColor rgb="FF008080"/>
      <rgbColor rgb="FF0000FF"/>
      <rgbColor rgb="FF00CCFF"/>
      <rgbColor rgb="FFF5FBFF"/>
      <rgbColor rgb="FFD6F0E5"/>
      <rgbColor rgb="FFF5E9C5"/>
      <rgbColor rgb="FFFDECEA"/>
      <rgbColor rgb="FFF8FBFF"/>
      <rgbColor rgb="FFFEFCF5"/>
      <rgbColor rgb="FFF0EAD6"/>
      <rgbColor rgb="FF3366FF"/>
      <rgbColor rgb="FF33CCCC"/>
      <rgbColor rgb="FF99CC00"/>
      <rgbColor rgb="FFFFCC00"/>
      <rgbColor rgb="FFC9A84C"/>
      <rgbColor rgb="FFE25F0E"/>
      <rgbColor rgb="FF555555"/>
      <rgbColor rgb="FFA89E84"/>
      <rgbColor rgb="FF003366"/>
      <rgbColor rgb="FF339966"/>
      <rgbColor rgb="FF0D0A04"/>
      <rgbColor rgb="FF4444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opLeftCell="A18" zoomScaleNormal="100" workbookViewId="0">
      <selection activeCell="H6" sqref="H6"/>
    </sheetView>
  </sheetViews>
  <sheetFormatPr defaultColWidth="8.6328125" defaultRowHeight="14.5" x14ac:dyDescent="0.35"/>
  <cols>
    <col min="1" max="1" width="4" customWidth="1"/>
    <col min="2" max="6" width="22" customWidth="1"/>
    <col min="7" max="7" width="4" customWidth="1"/>
  </cols>
  <sheetData>
    <row r="1" spans="1:7" ht="18" customHeight="1" x14ac:dyDescent="0.35"/>
    <row r="2" spans="1:7" ht="18" customHeight="1" x14ac:dyDescent="0.35">
      <c r="A2" s="1"/>
      <c r="B2" s="1"/>
      <c r="C2" s="1"/>
      <c r="D2" s="1"/>
      <c r="E2" s="1"/>
      <c r="F2" s="1"/>
      <c r="G2" s="1"/>
    </row>
    <row r="3" spans="1:7" ht="18" customHeight="1" x14ac:dyDescent="0.35">
      <c r="A3" s="1"/>
      <c r="B3" s="1"/>
      <c r="C3" s="1"/>
      <c r="D3" s="1"/>
      <c r="E3" s="1"/>
      <c r="F3" s="1"/>
      <c r="G3" s="1"/>
    </row>
    <row r="4" spans="1:7" ht="39.75" customHeight="1" x14ac:dyDescent="0.35">
      <c r="A4" s="1"/>
      <c r="B4" s="62" t="s">
        <v>0</v>
      </c>
      <c r="C4" s="63"/>
      <c r="D4" s="63"/>
      <c r="E4" s="63"/>
      <c r="F4" s="63"/>
      <c r="G4" s="1"/>
    </row>
    <row r="5" spans="1:7" ht="18" customHeight="1" x14ac:dyDescent="0.35">
      <c r="A5" s="1"/>
      <c r="B5" s="68" t="s">
        <v>1</v>
      </c>
      <c r="C5" s="63"/>
      <c r="D5" s="63"/>
      <c r="E5" s="63"/>
      <c r="F5" s="63"/>
      <c r="G5" s="1"/>
    </row>
    <row r="6" spans="1:7" ht="18" customHeight="1" x14ac:dyDescent="0.35">
      <c r="A6" s="1"/>
      <c r="B6" s="67" t="s">
        <v>2</v>
      </c>
      <c r="C6" s="63"/>
      <c r="D6" s="63"/>
      <c r="E6" s="63"/>
      <c r="F6" s="63"/>
      <c r="G6" s="1"/>
    </row>
    <row r="7" spans="1:7" ht="18" customHeight="1" x14ac:dyDescent="0.35">
      <c r="A7" s="1"/>
      <c r="B7" s="1"/>
      <c r="C7" s="1"/>
      <c r="D7" s="1"/>
      <c r="E7" s="1"/>
      <c r="F7" s="1"/>
      <c r="G7" s="1"/>
    </row>
    <row r="8" spans="1:7" ht="3.75" customHeight="1" x14ac:dyDescent="0.35">
      <c r="A8" s="2"/>
      <c r="B8" s="2"/>
      <c r="C8" s="2"/>
      <c r="D8" s="2"/>
      <c r="E8" s="2"/>
      <c r="F8" s="2"/>
      <c r="G8" s="2"/>
    </row>
    <row r="9" spans="1:7" ht="18" customHeight="1" x14ac:dyDescent="0.35">
      <c r="A9" s="1"/>
      <c r="B9" s="1"/>
      <c r="C9" s="1"/>
      <c r="D9" s="1"/>
      <c r="E9" s="1"/>
      <c r="F9" s="1"/>
      <c r="G9" s="1"/>
    </row>
    <row r="10" spans="1:7" ht="21.75" customHeight="1" x14ac:dyDescent="0.35">
      <c r="A10" s="1"/>
      <c r="B10" s="66" t="s">
        <v>159</v>
      </c>
      <c r="C10" s="63"/>
      <c r="D10" s="63"/>
      <c r="E10" s="63"/>
      <c r="F10" s="63"/>
      <c r="G10" s="1"/>
    </row>
    <row r="11" spans="1:7" ht="19.5" customHeight="1" x14ac:dyDescent="0.35">
      <c r="B11" s="65"/>
      <c r="C11" s="63"/>
      <c r="D11" s="63"/>
      <c r="E11" s="63"/>
      <c r="F11" s="63"/>
    </row>
    <row r="12" spans="1:7" ht="18" customHeight="1" x14ac:dyDescent="0.35">
      <c r="B12" s="98" t="s">
        <v>160</v>
      </c>
      <c r="C12" s="99"/>
      <c r="D12" s="99"/>
      <c r="E12" s="99"/>
      <c r="F12" s="99"/>
    </row>
    <row r="13" spans="1:7" ht="18" customHeight="1" x14ac:dyDescent="0.35">
      <c r="B13" s="99"/>
      <c r="C13" s="99"/>
      <c r="D13" s="99"/>
      <c r="E13" s="99"/>
      <c r="F13" s="99"/>
    </row>
    <row r="14" spans="1:7" ht="18" customHeight="1" x14ac:dyDescent="0.35">
      <c r="B14" s="99"/>
      <c r="C14" s="99"/>
      <c r="D14" s="99"/>
      <c r="E14" s="99"/>
      <c r="F14" s="99"/>
    </row>
    <row r="15" spans="1:7" ht="18" customHeight="1" x14ac:dyDescent="0.35">
      <c r="B15" s="99"/>
      <c r="C15" s="99"/>
      <c r="D15" s="99"/>
      <c r="E15" s="99"/>
      <c r="F15" s="99"/>
    </row>
    <row r="16" spans="1:7" ht="18" customHeight="1" x14ac:dyDescent="0.35"/>
    <row r="17" spans="2:6" ht="21.75" customHeight="1" x14ac:dyDescent="0.35">
      <c r="B17" s="100" t="s">
        <v>3</v>
      </c>
      <c r="C17" s="101"/>
      <c r="D17" s="101"/>
      <c r="E17" s="101"/>
      <c r="F17" s="101"/>
    </row>
    <row r="18" spans="2:6" ht="19.5" customHeight="1" x14ac:dyDescent="0.35">
      <c r="B18" s="102" t="s">
        <v>125</v>
      </c>
      <c r="C18" s="101"/>
      <c r="D18" s="103" t="s">
        <v>4</v>
      </c>
      <c r="E18" s="101"/>
      <c r="F18" s="101"/>
    </row>
    <row r="19" spans="2:6" ht="19.5" customHeight="1" x14ac:dyDescent="0.35">
      <c r="B19" s="102" t="s">
        <v>5</v>
      </c>
      <c r="C19" s="101"/>
      <c r="D19" s="103" t="s">
        <v>6</v>
      </c>
      <c r="E19" s="101"/>
      <c r="F19" s="101"/>
    </row>
    <row r="20" spans="2:6" ht="19.5" customHeight="1" x14ac:dyDescent="0.35">
      <c r="B20" s="102" t="s">
        <v>7</v>
      </c>
      <c r="C20" s="101"/>
      <c r="D20" s="103" t="s">
        <v>8</v>
      </c>
      <c r="E20" s="101"/>
      <c r="F20" s="101"/>
    </row>
    <row r="21" spans="2:6" ht="19.5" customHeight="1" x14ac:dyDescent="0.35">
      <c r="B21" s="102" t="s">
        <v>9</v>
      </c>
      <c r="C21" s="101"/>
      <c r="D21" s="103" t="s">
        <v>10</v>
      </c>
      <c r="E21" s="101"/>
      <c r="F21" s="101"/>
    </row>
    <row r="22" spans="2:6" ht="19.5" customHeight="1" x14ac:dyDescent="0.35">
      <c r="B22" s="102" t="s">
        <v>11</v>
      </c>
      <c r="C22" s="101"/>
      <c r="D22" s="103" t="s">
        <v>12</v>
      </c>
      <c r="E22" s="101"/>
      <c r="F22" s="101"/>
    </row>
    <row r="23" spans="2:6" ht="18" customHeight="1" x14ac:dyDescent="0.35"/>
    <row r="24" spans="2:6" ht="18" customHeight="1" x14ac:dyDescent="0.35"/>
    <row r="25" spans="2:6" ht="21.75" customHeight="1" x14ac:dyDescent="0.35">
      <c r="B25" s="100" t="s">
        <v>13</v>
      </c>
      <c r="C25" s="101"/>
      <c r="D25" s="101"/>
      <c r="E25" s="101"/>
      <c r="F25" s="101"/>
    </row>
    <row r="26" spans="2:6" ht="19.5" customHeight="1" x14ac:dyDescent="0.35">
      <c r="B26" s="104" t="s">
        <v>14</v>
      </c>
      <c r="C26" s="101"/>
      <c r="D26" s="105" t="s">
        <v>15</v>
      </c>
      <c r="E26" s="101"/>
      <c r="F26" s="101"/>
    </row>
    <row r="27" spans="2:6" ht="19.5" customHeight="1" x14ac:dyDescent="0.35">
      <c r="B27" s="106" t="s">
        <v>16</v>
      </c>
      <c r="C27" s="101"/>
      <c r="D27" s="107" t="s">
        <v>161</v>
      </c>
      <c r="E27" s="101"/>
      <c r="F27" s="101"/>
    </row>
    <row r="28" spans="2:6" ht="19.5" customHeight="1" x14ac:dyDescent="0.35">
      <c r="B28" s="108" t="s">
        <v>17</v>
      </c>
      <c r="C28" s="101"/>
      <c r="D28" s="109" t="s">
        <v>18</v>
      </c>
      <c r="E28" s="101"/>
      <c r="F28" s="101"/>
    </row>
    <row r="29" spans="2:6" ht="19.5" customHeight="1" x14ac:dyDescent="0.35">
      <c r="B29" s="110" t="s">
        <v>19</v>
      </c>
      <c r="C29" s="101"/>
      <c r="D29" s="111" t="s">
        <v>20</v>
      </c>
      <c r="E29" s="101"/>
      <c r="F29" s="101"/>
    </row>
    <row r="30" spans="2:6" ht="19.5" customHeight="1" x14ac:dyDescent="0.35">
      <c r="B30" s="106" t="s">
        <v>21</v>
      </c>
      <c r="C30" s="101"/>
      <c r="D30" s="107" t="s">
        <v>22</v>
      </c>
      <c r="E30" s="101"/>
      <c r="F30" s="101"/>
    </row>
    <row r="31" spans="2:6" ht="19.5" customHeight="1" x14ac:dyDescent="0.35">
      <c r="B31" s="112" t="s">
        <v>23</v>
      </c>
      <c r="C31" s="101"/>
      <c r="D31" s="113"/>
      <c r="E31" s="101"/>
      <c r="F31" s="101"/>
    </row>
    <row r="32" spans="2:6" ht="18" customHeight="1" x14ac:dyDescent="0.35"/>
    <row r="33" spans="2:6" ht="18" customHeight="1" x14ac:dyDescent="0.35"/>
    <row r="34" spans="2:6" ht="18" customHeight="1" x14ac:dyDescent="0.35"/>
    <row r="35" spans="2:6" ht="18" customHeight="1" x14ac:dyDescent="0.35">
      <c r="B35" s="69" t="s">
        <v>24</v>
      </c>
      <c r="C35" s="63"/>
      <c r="D35" s="63"/>
      <c r="E35" s="63"/>
      <c r="F35" s="63"/>
    </row>
    <row r="36" spans="2:6" ht="18" customHeight="1" x14ac:dyDescent="0.35"/>
    <row r="37" spans="2:6" ht="18" customHeight="1" x14ac:dyDescent="0.35"/>
    <row r="38" spans="2:6" ht="18" customHeight="1" x14ac:dyDescent="0.35"/>
    <row r="39" spans="2:6" ht="18" customHeight="1" x14ac:dyDescent="0.35"/>
    <row r="40" spans="2:6" ht="18" customHeight="1" x14ac:dyDescent="0.35"/>
    <row r="41" spans="2:6" ht="18" customHeight="1" x14ac:dyDescent="0.35"/>
    <row r="42" spans="2:6" ht="18" customHeight="1" x14ac:dyDescent="0.35"/>
    <row r="43" spans="2:6" ht="18" customHeight="1" x14ac:dyDescent="0.35"/>
    <row r="44" spans="2:6" ht="18" customHeight="1" x14ac:dyDescent="0.35"/>
  </sheetData>
  <mergeCells count="31">
    <mergeCell ref="B5:F5"/>
    <mergeCell ref="B26:C26"/>
    <mergeCell ref="D21:F21"/>
    <mergeCell ref="B35:F35"/>
    <mergeCell ref="B30:C30"/>
    <mergeCell ref="B6:F6"/>
    <mergeCell ref="B12:F15"/>
    <mergeCell ref="B20:C20"/>
    <mergeCell ref="D31:F31"/>
    <mergeCell ref="D22:F22"/>
    <mergeCell ref="B19:C19"/>
    <mergeCell ref="B28:C28"/>
    <mergeCell ref="D26:F26"/>
    <mergeCell ref="D20:F20"/>
    <mergeCell ref="D19:F19"/>
    <mergeCell ref="B4:F4"/>
    <mergeCell ref="D27:F27"/>
    <mergeCell ref="B25:F25"/>
    <mergeCell ref="B22:C22"/>
    <mergeCell ref="B31:C31"/>
    <mergeCell ref="B27:C27"/>
    <mergeCell ref="B18:C18"/>
    <mergeCell ref="B21:C21"/>
    <mergeCell ref="D28:F28"/>
    <mergeCell ref="B11:F11"/>
    <mergeCell ref="D18:F18"/>
    <mergeCell ref="D30:F30"/>
    <mergeCell ref="B17:F17"/>
    <mergeCell ref="D29:F29"/>
    <mergeCell ref="B29:C29"/>
    <mergeCell ref="B10:F1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4"/>
  <sheetViews>
    <sheetView showGridLines="0" zoomScaleNormal="100" workbookViewId="0">
      <selection activeCell="K6" sqref="K6"/>
    </sheetView>
  </sheetViews>
  <sheetFormatPr defaultColWidth="8.6328125" defaultRowHeight="14.5" x14ac:dyDescent="0.35"/>
  <cols>
    <col min="1" max="1" width="3" customWidth="1"/>
    <col min="2" max="2" width="30" customWidth="1"/>
    <col min="3" max="5" width="16" customWidth="1"/>
    <col min="6" max="7" width="14" customWidth="1"/>
    <col min="8" max="8" width="3" customWidth="1"/>
  </cols>
  <sheetData>
    <row r="1" spans="2:7" ht="33.75" customHeight="1" x14ac:dyDescent="0.35">
      <c r="B1" s="72" t="s">
        <v>165</v>
      </c>
      <c r="C1" s="63"/>
      <c r="D1" s="63"/>
      <c r="E1" s="63"/>
      <c r="F1" s="63"/>
      <c r="G1" s="63"/>
    </row>
    <row r="2" spans="2:7" ht="15.75" customHeight="1" x14ac:dyDescent="0.35">
      <c r="B2" s="70" t="s">
        <v>25</v>
      </c>
      <c r="C2" s="63"/>
      <c r="D2" s="63"/>
      <c r="E2" s="63"/>
      <c r="F2" s="63"/>
      <c r="G2" s="63"/>
    </row>
    <row r="3" spans="2:7" ht="7.5" customHeight="1" x14ac:dyDescent="0.35"/>
    <row r="4" spans="2:7" ht="19.5" customHeight="1" x14ac:dyDescent="0.35">
      <c r="B4" s="94" t="s">
        <v>26</v>
      </c>
      <c r="C4" s="101"/>
      <c r="D4" s="101"/>
      <c r="E4" s="101"/>
      <c r="F4" s="101"/>
      <c r="G4" s="101"/>
    </row>
    <row r="5" spans="2:7" ht="19.5" customHeight="1" x14ac:dyDescent="0.35">
      <c r="B5" s="114" t="s">
        <v>27</v>
      </c>
      <c r="C5" s="115"/>
      <c r="D5" s="116"/>
      <c r="E5" s="101"/>
      <c r="F5" s="101"/>
      <c r="G5" s="101"/>
    </row>
    <row r="6" spans="2:7" ht="19.5" customHeight="1" x14ac:dyDescent="0.35">
      <c r="B6" s="114" t="s">
        <v>28</v>
      </c>
      <c r="C6" s="115"/>
      <c r="D6" s="117"/>
      <c r="E6" s="101"/>
      <c r="F6" s="101"/>
      <c r="G6" s="101"/>
    </row>
    <row r="7" spans="2:7" ht="21.75" customHeight="1" x14ac:dyDescent="0.35">
      <c r="B7" s="118" t="s">
        <v>29</v>
      </c>
      <c r="C7" s="119">
        <f>C5+C6</f>
        <v>0</v>
      </c>
      <c r="D7" s="120"/>
      <c r="E7" s="101"/>
      <c r="F7" s="101"/>
      <c r="G7" s="101"/>
    </row>
    <row r="8" spans="2:7" ht="7.5" customHeight="1" x14ac:dyDescent="0.35"/>
    <row r="9" spans="2:7" ht="19.5" customHeight="1" x14ac:dyDescent="0.35">
      <c r="B9" s="94" t="s">
        <v>30</v>
      </c>
      <c r="C9" s="101"/>
      <c r="D9" s="101"/>
      <c r="E9" s="101"/>
      <c r="F9" s="101"/>
      <c r="G9" s="101"/>
    </row>
    <row r="10" spans="2:7" ht="19.5" customHeight="1" x14ac:dyDescent="0.35">
      <c r="B10" s="121" t="s">
        <v>162</v>
      </c>
      <c r="C10" s="122">
        <f>C7*0.5</f>
        <v>0</v>
      </c>
      <c r="D10" s="123"/>
      <c r="E10" s="101"/>
      <c r="F10" s="101"/>
      <c r="G10" s="101"/>
    </row>
    <row r="11" spans="2:7" ht="19.5" customHeight="1" x14ac:dyDescent="0.35">
      <c r="B11" s="124" t="s">
        <v>163</v>
      </c>
      <c r="C11" s="125">
        <f>C7*0.3</f>
        <v>0</v>
      </c>
      <c r="D11" s="126"/>
      <c r="E11" s="101"/>
      <c r="F11" s="101"/>
      <c r="G11" s="101"/>
    </row>
    <row r="12" spans="2:7" ht="19.5" customHeight="1" x14ac:dyDescent="0.35">
      <c r="B12" s="127" t="s">
        <v>164</v>
      </c>
      <c r="C12" s="128">
        <f>C7*0.2</f>
        <v>0</v>
      </c>
      <c r="D12" s="129"/>
      <c r="E12" s="101"/>
      <c r="F12" s="101"/>
      <c r="G12" s="101"/>
    </row>
    <row r="13" spans="2:7" ht="7.5" customHeight="1" x14ac:dyDescent="0.35"/>
    <row r="14" spans="2:7" ht="7.5" customHeight="1" x14ac:dyDescent="0.35"/>
    <row r="15" spans="2:7" ht="30" customHeight="1" x14ac:dyDescent="0.35">
      <c r="B15" s="20" t="s">
        <v>31</v>
      </c>
      <c r="C15" s="21" t="s">
        <v>32</v>
      </c>
      <c r="D15" s="22" t="s">
        <v>33</v>
      </c>
      <c r="E15" s="24" t="s">
        <v>34</v>
      </c>
      <c r="F15" s="23" t="s">
        <v>35</v>
      </c>
      <c r="G15" s="41"/>
    </row>
    <row r="16" spans="2:7" ht="6" customHeight="1" x14ac:dyDescent="0.35">
      <c r="B16" s="41"/>
      <c r="C16" s="41"/>
      <c r="D16" s="41"/>
      <c r="E16" s="41"/>
      <c r="F16" s="41"/>
      <c r="G16" s="41"/>
    </row>
    <row r="17" spans="2:7" ht="19.5" customHeight="1" x14ac:dyDescent="0.35">
      <c r="B17" s="94" t="s">
        <v>166</v>
      </c>
      <c r="C17" s="101"/>
      <c r="D17" s="101"/>
      <c r="E17" s="101"/>
      <c r="F17" s="101"/>
      <c r="G17" s="101"/>
    </row>
    <row r="18" spans="2:7" ht="18.75" customHeight="1" x14ac:dyDescent="0.35">
      <c r="B18" s="130" t="s">
        <v>36</v>
      </c>
      <c r="C18" s="17"/>
      <c r="D18" s="17"/>
      <c r="E18" s="49">
        <f t="shared" ref="E18:E26" si="0">C18-D18</f>
        <v>0</v>
      </c>
      <c r="F18" s="131">
        <f>IF(C7&gt;0,D18/C7,0)</f>
        <v>0</v>
      </c>
      <c r="G18" s="41"/>
    </row>
    <row r="19" spans="2:7" ht="18.75" customHeight="1" x14ac:dyDescent="0.35">
      <c r="B19" s="130" t="s">
        <v>37</v>
      </c>
      <c r="C19" s="17"/>
      <c r="D19" s="17"/>
      <c r="E19" s="49">
        <f t="shared" si="0"/>
        <v>0</v>
      </c>
      <c r="F19" s="131">
        <f>IF(C7&gt;0,D19/C7,0)</f>
        <v>0</v>
      </c>
      <c r="G19" s="41"/>
    </row>
    <row r="20" spans="2:7" ht="18.75" customHeight="1" x14ac:dyDescent="0.35">
      <c r="B20" s="130" t="s">
        <v>38</v>
      </c>
      <c r="C20" s="17"/>
      <c r="D20" s="17"/>
      <c r="E20" s="49">
        <f t="shared" si="0"/>
        <v>0</v>
      </c>
      <c r="F20" s="131">
        <f>IF(C7&gt;0,D20/C7,0)</f>
        <v>0</v>
      </c>
      <c r="G20" s="41"/>
    </row>
    <row r="21" spans="2:7" ht="18.75" customHeight="1" x14ac:dyDescent="0.35">
      <c r="B21" s="130" t="s">
        <v>39</v>
      </c>
      <c r="C21" s="17"/>
      <c r="D21" s="17"/>
      <c r="E21" s="49">
        <f t="shared" si="0"/>
        <v>0</v>
      </c>
      <c r="F21" s="131">
        <f>IF(C7&gt;0,D21/C7,0)</f>
        <v>0</v>
      </c>
      <c r="G21" s="41"/>
    </row>
    <row r="22" spans="2:7" ht="18.75" customHeight="1" x14ac:dyDescent="0.35">
      <c r="B22" s="130" t="s">
        <v>40</v>
      </c>
      <c r="C22" s="17"/>
      <c r="D22" s="17"/>
      <c r="E22" s="49">
        <f t="shared" si="0"/>
        <v>0</v>
      </c>
      <c r="F22" s="131">
        <f>IF(C7&gt;0,D22/C7,0)</f>
        <v>0</v>
      </c>
      <c r="G22" s="41"/>
    </row>
    <row r="23" spans="2:7" ht="18.75" customHeight="1" x14ac:dyDescent="0.35">
      <c r="B23" s="130" t="s">
        <v>41</v>
      </c>
      <c r="C23" s="17"/>
      <c r="D23" s="17"/>
      <c r="E23" s="49">
        <f t="shared" si="0"/>
        <v>0</v>
      </c>
      <c r="F23" s="131">
        <f>IF(C7&gt;0,D23/C7,0)</f>
        <v>0</v>
      </c>
      <c r="G23" s="41"/>
    </row>
    <row r="24" spans="2:7" ht="18.75" customHeight="1" x14ac:dyDescent="0.35">
      <c r="B24" s="130" t="s">
        <v>42</v>
      </c>
      <c r="C24" s="17"/>
      <c r="D24" s="17"/>
      <c r="E24" s="49">
        <f t="shared" si="0"/>
        <v>0</v>
      </c>
      <c r="F24" s="131">
        <f>IF(C7&gt;0,D24/C7,0)</f>
        <v>0</v>
      </c>
      <c r="G24" s="41"/>
    </row>
    <row r="25" spans="2:7" ht="18.75" customHeight="1" x14ac:dyDescent="0.35">
      <c r="B25" s="130" t="s">
        <v>43</v>
      </c>
      <c r="C25" s="17"/>
      <c r="D25" s="17"/>
      <c r="E25" s="49">
        <f t="shared" si="0"/>
        <v>0</v>
      </c>
      <c r="F25" s="131">
        <f>IF(C7&gt;0,D25/C7,0)</f>
        <v>0</v>
      </c>
      <c r="G25" s="41"/>
    </row>
    <row r="26" spans="2:7" ht="19.5" customHeight="1" x14ac:dyDescent="0.35">
      <c r="B26" s="132" t="s">
        <v>44</v>
      </c>
      <c r="C26" s="133">
        <f>SUM(C18:C25)</f>
        <v>0</v>
      </c>
      <c r="D26" s="133">
        <f>SUM(D18:D25)</f>
        <v>0</v>
      </c>
      <c r="E26" s="133">
        <f t="shared" si="0"/>
        <v>0</v>
      </c>
      <c r="F26" s="134">
        <f>IF(C7&gt;0,D26/C7,0)</f>
        <v>0</v>
      </c>
      <c r="G26" s="41"/>
    </row>
    <row r="27" spans="2:7" ht="6" customHeight="1" x14ac:dyDescent="0.35"/>
    <row r="28" spans="2:7" ht="19.5" customHeight="1" x14ac:dyDescent="0.35">
      <c r="B28" s="94" t="s">
        <v>167</v>
      </c>
      <c r="C28" s="101"/>
      <c r="D28" s="101"/>
      <c r="E28" s="101"/>
      <c r="F28" s="101"/>
      <c r="G28" s="101"/>
    </row>
    <row r="29" spans="2:7" ht="18.75" customHeight="1" x14ac:dyDescent="0.35">
      <c r="B29" s="135" t="s">
        <v>45</v>
      </c>
      <c r="C29" s="136"/>
      <c r="D29" s="136"/>
      <c r="E29" s="137">
        <f t="shared" ref="E29:E38" si="1">C29-D29</f>
        <v>0</v>
      </c>
      <c r="F29" s="138">
        <f>IF(C7&gt;0,D29/C7,0)</f>
        <v>0</v>
      </c>
      <c r="G29" s="41"/>
    </row>
    <row r="30" spans="2:7" ht="18.75" customHeight="1" x14ac:dyDescent="0.35">
      <c r="B30" s="135" t="s">
        <v>46</v>
      </c>
      <c r="C30" s="136"/>
      <c r="D30" s="136"/>
      <c r="E30" s="137">
        <f t="shared" si="1"/>
        <v>0</v>
      </c>
      <c r="F30" s="138">
        <f>IF(C7&gt;0,D30/C7,0)</f>
        <v>0</v>
      </c>
      <c r="G30" s="41"/>
    </row>
    <row r="31" spans="2:7" ht="18.75" customHeight="1" x14ac:dyDescent="0.35">
      <c r="B31" s="135" t="s">
        <v>47</v>
      </c>
      <c r="C31" s="136"/>
      <c r="D31" s="136"/>
      <c r="E31" s="137">
        <f t="shared" si="1"/>
        <v>0</v>
      </c>
      <c r="F31" s="138">
        <f>IF(C7&gt;0,D31/C7,0)</f>
        <v>0</v>
      </c>
      <c r="G31" s="41"/>
    </row>
    <row r="32" spans="2:7" ht="18.75" customHeight="1" x14ac:dyDescent="0.35">
      <c r="B32" s="135" t="s">
        <v>48</v>
      </c>
      <c r="C32" s="136"/>
      <c r="D32" s="136"/>
      <c r="E32" s="137">
        <f t="shared" si="1"/>
        <v>0</v>
      </c>
      <c r="F32" s="138">
        <f>IF(C7&gt;0,D32/C7,0)</f>
        <v>0</v>
      </c>
      <c r="G32" s="41"/>
    </row>
    <row r="33" spans="2:7" ht="18.75" customHeight="1" x14ac:dyDescent="0.35">
      <c r="B33" s="135" t="s">
        <v>49</v>
      </c>
      <c r="C33" s="136"/>
      <c r="D33" s="136"/>
      <c r="E33" s="137">
        <f t="shared" si="1"/>
        <v>0</v>
      </c>
      <c r="F33" s="138">
        <f>IF(C7&gt;0,D33/C7,0)</f>
        <v>0</v>
      </c>
      <c r="G33" s="41"/>
    </row>
    <row r="34" spans="2:7" ht="18.75" customHeight="1" x14ac:dyDescent="0.35">
      <c r="B34" s="135" t="s">
        <v>50</v>
      </c>
      <c r="C34" s="136"/>
      <c r="D34" s="136"/>
      <c r="E34" s="137">
        <f t="shared" si="1"/>
        <v>0</v>
      </c>
      <c r="F34" s="138">
        <f>IF(C7&gt;0,D34/C7,0)</f>
        <v>0</v>
      </c>
      <c r="G34" s="41"/>
    </row>
    <row r="35" spans="2:7" ht="18.75" customHeight="1" x14ac:dyDescent="0.35">
      <c r="B35" s="135" t="s">
        <v>51</v>
      </c>
      <c r="C35" s="136"/>
      <c r="D35" s="136"/>
      <c r="E35" s="137">
        <f t="shared" si="1"/>
        <v>0</v>
      </c>
      <c r="F35" s="138">
        <f>IF(C7&gt;0,D35/C7,0)</f>
        <v>0</v>
      </c>
      <c r="G35" s="41"/>
    </row>
    <row r="36" spans="2:7" ht="18.75" customHeight="1" x14ac:dyDescent="0.35">
      <c r="B36" s="135" t="s">
        <v>52</v>
      </c>
      <c r="C36" s="136"/>
      <c r="D36" s="136"/>
      <c r="E36" s="137">
        <f t="shared" si="1"/>
        <v>0</v>
      </c>
      <c r="F36" s="138">
        <f>IF(C7&gt;0,D36/C7,0)</f>
        <v>0</v>
      </c>
      <c r="G36" s="41"/>
    </row>
    <row r="37" spans="2:7" ht="18.75" customHeight="1" x14ac:dyDescent="0.35">
      <c r="B37" s="135" t="s">
        <v>53</v>
      </c>
      <c r="C37" s="136"/>
      <c r="D37" s="136"/>
      <c r="E37" s="137">
        <f t="shared" si="1"/>
        <v>0</v>
      </c>
      <c r="F37" s="138">
        <f>IF(C7&gt;0,D37/C7,0)</f>
        <v>0</v>
      </c>
      <c r="G37" s="41"/>
    </row>
    <row r="38" spans="2:7" ht="19.5" customHeight="1" x14ac:dyDescent="0.35">
      <c r="B38" s="139" t="s">
        <v>54</v>
      </c>
      <c r="C38" s="140">
        <f>SUM(C29:C37)</f>
        <v>0</v>
      </c>
      <c r="D38" s="140">
        <f>SUM(D29:D37)</f>
        <v>0</v>
      </c>
      <c r="E38" s="140">
        <f t="shared" si="1"/>
        <v>0</v>
      </c>
      <c r="F38" s="141">
        <f>IF(C7&gt;0,D38/C7,0)</f>
        <v>0</v>
      </c>
      <c r="G38" s="41"/>
    </row>
    <row r="39" spans="2:7" ht="6" customHeight="1" x14ac:dyDescent="0.35"/>
    <row r="40" spans="2:7" ht="19.5" customHeight="1" x14ac:dyDescent="0.35">
      <c r="B40" s="94" t="s">
        <v>168</v>
      </c>
      <c r="C40" s="101"/>
      <c r="D40" s="101"/>
      <c r="E40" s="101"/>
      <c r="F40" s="101"/>
      <c r="G40" s="101"/>
    </row>
    <row r="41" spans="2:7" ht="18.75" customHeight="1" x14ac:dyDescent="0.35">
      <c r="B41" s="142" t="s">
        <v>55</v>
      </c>
      <c r="C41" s="143"/>
      <c r="D41" s="143"/>
      <c r="E41" s="144">
        <f t="shared" ref="E41:E46" si="2">C41-D41</f>
        <v>0</v>
      </c>
      <c r="F41" s="145">
        <f>IF(C7&gt;0,D41/C7,0)</f>
        <v>0</v>
      </c>
      <c r="G41" s="41"/>
    </row>
    <row r="42" spans="2:7" ht="18.75" customHeight="1" x14ac:dyDescent="0.35">
      <c r="B42" s="142" t="s">
        <v>56</v>
      </c>
      <c r="C42" s="143"/>
      <c r="D42" s="143"/>
      <c r="E42" s="144">
        <f t="shared" si="2"/>
        <v>0</v>
      </c>
      <c r="F42" s="145">
        <f>IF(C7&gt;0,D42/C7,0)</f>
        <v>0</v>
      </c>
      <c r="G42" s="41"/>
    </row>
    <row r="43" spans="2:7" ht="18.75" customHeight="1" x14ac:dyDescent="0.35">
      <c r="B43" s="142" t="s">
        <v>57</v>
      </c>
      <c r="C43" s="143"/>
      <c r="D43" s="143"/>
      <c r="E43" s="144">
        <f t="shared" si="2"/>
        <v>0</v>
      </c>
      <c r="F43" s="145">
        <f>IF(C7&gt;0,D43/C7,0)</f>
        <v>0</v>
      </c>
      <c r="G43" s="41"/>
    </row>
    <row r="44" spans="2:7" ht="18.75" customHeight="1" x14ac:dyDescent="0.35">
      <c r="B44" s="142" t="s">
        <v>58</v>
      </c>
      <c r="C44" s="143"/>
      <c r="D44" s="143"/>
      <c r="E44" s="144">
        <f t="shared" si="2"/>
        <v>0</v>
      </c>
      <c r="F44" s="145">
        <f>IF(C7&gt;0,D44/C7,0)</f>
        <v>0</v>
      </c>
      <c r="G44" s="41"/>
    </row>
    <row r="45" spans="2:7" ht="18.75" customHeight="1" x14ac:dyDescent="0.35">
      <c r="B45" s="142" t="s">
        <v>59</v>
      </c>
      <c r="C45" s="143"/>
      <c r="D45" s="143"/>
      <c r="E45" s="144">
        <f t="shared" si="2"/>
        <v>0</v>
      </c>
      <c r="F45" s="145">
        <f>IF(C7&gt;0,D45/C7,0)</f>
        <v>0</v>
      </c>
      <c r="G45" s="41"/>
    </row>
    <row r="46" spans="2:7" ht="19.5" customHeight="1" x14ac:dyDescent="0.35">
      <c r="B46" s="146" t="s">
        <v>60</v>
      </c>
      <c r="C46" s="147">
        <f>SUM(C41:C45)</f>
        <v>0</v>
      </c>
      <c r="D46" s="147">
        <f>SUM(D41:D45)</f>
        <v>0</v>
      </c>
      <c r="E46" s="147">
        <f t="shared" si="2"/>
        <v>0</v>
      </c>
      <c r="F46" s="148">
        <f>IF(C7&gt;0,D46/C7,0)</f>
        <v>0</v>
      </c>
      <c r="G46" s="41"/>
    </row>
    <row r="47" spans="2:7" ht="7.5" customHeight="1" x14ac:dyDescent="0.35"/>
    <row r="48" spans="2:7" ht="24" customHeight="1" x14ac:dyDescent="0.35">
      <c r="B48" s="149" t="s">
        <v>61</v>
      </c>
      <c r="C48" s="101"/>
      <c r="D48" s="101"/>
      <c r="E48" s="101"/>
      <c r="F48" s="101"/>
      <c r="G48" s="101"/>
    </row>
    <row r="49" spans="2:7" ht="21.75" customHeight="1" x14ac:dyDescent="0.35">
      <c r="B49" s="39" t="s">
        <v>62</v>
      </c>
      <c r="C49" s="150">
        <f>C26+C38+C46</f>
        <v>0</v>
      </c>
      <c r="D49" s="150">
        <f>D26+D38+D46</f>
        <v>0</v>
      </c>
      <c r="E49" s="151"/>
      <c r="F49" s="101"/>
      <c r="G49" s="101"/>
    </row>
    <row r="50" spans="2:7" ht="21.75" customHeight="1" x14ac:dyDescent="0.35">
      <c r="B50" s="121" t="s">
        <v>63</v>
      </c>
      <c r="C50" s="122">
        <f>C7-C49</f>
        <v>0</v>
      </c>
      <c r="D50" s="122">
        <f>C7-D49</f>
        <v>0</v>
      </c>
      <c r="E50" s="123"/>
      <c r="F50" s="101"/>
      <c r="G50" s="101"/>
    </row>
    <row r="51" spans="2:7" ht="21.75" customHeight="1" x14ac:dyDescent="0.35">
      <c r="B51" s="127" t="s">
        <v>64</v>
      </c>
      <c r="C51" s="152">
        <f>IF(C7&gt;0,C46/C7,0)</f>
        <v>0</v>
      </c>
      <c r="D51" s="152">
        <f>IF(C7&gt;0,D46/C7,0)</f>
        <v>0</v>
      </c>
      <c r="E51" s="129"/>
      <c r="F51" s="101"/>
      <c r="G51" s="101"/>
    </row>
    <row r="54" spans="2:7" ht="18" customHeight="1" x14ac:dyDescent="0.35">
      <c r="B54" s="71" t="s">
        <v>65</v>
      </c>
      <c r="C54" s="63"/>
      <c r="D54" s="63"/>
      <c r="E54" s="63"/>
      <c r="F54" s="63"/>
      <c r="G54" s="63"/>
    </row>
  </sheetData>
  <mergeCells count="18">
    <mergeCell ref="B1:G1"/>
    <mergeCell ref="D7:G7"/>
    <mergeCell ref="B4:G4"/>
    <mergeCell ref="E50:G50"/>
    <mergeCell ref="B40:G40"/>
    <mergeCell ref="D11:G11"/>
    <mergeCell ref="D10:G10"/>
    <mergeCell ref="D5:G5"/>
    <mergeCell ref="B48:G48"/>
    <mergeCell ref="B2:G2"/>
    <mergeCell ref="B54:G54"/>
    <mergeCell ref="B28:G28"/>
    <mergeCell ref="E49:G49"/>
    <mergeCell ref="D12:G12"/>
    <mergeCell ref="D6:G6"/>
    <mergeCell ref="B17:G17"/>
    <mergeCell ref="B9:G9"/>
    <mergeCell ref="E51:G5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4"/>
  <sheetViews>
    <sheetView showGridLines="0" zoomScaleNormal="100" workbookViewId="0">
      <selection activeCell="D16" sqref="D16"/>
    </sheetView>
  </sheetViews>
  <sheetFormatPr defaultColWidth="8.6328125" defaultRowHeight="14.5" x14ac:dyDescent="0.35"/>
  <cols>
    <col min="1" max="1" width="3" customWidth="1"/>
    <col min="2" max="2" width="22" customWidth="1"/>
    <col min="3" max="7" width="16" customWidth="1"/>
    <col min="8" max="8" width="3" customWidth="1"/>
  </cols>
  <sheetData>
    <row r="1" spans="2:7" ht="31.5" customHeight="1" x14ac:dyDescent="0.35">
      <c r="B1" s="82" t="s">
        <v>66</v>
      </c>
      <c r="C1" s="63"/>
      <c r="D1" s="63"/>
      <c r="E1" s="63"/>
      <c r="F1" s="63"/>
      <c r="G1" s="63"/>
    </row>
    <row r="2" spans="2:7" ht="15.75" customHeight="1" x14ac:dyDescent="0.35">
      <c r="B2" s="70" t="s">
        <v>67</v>
      </c>
      <c r="C2" s="63"/>
      <c r="D2" s="63"/>
      <c r="E2" s="63"/>
      <c r="F2" s="63"/>
      <c r="G2" s="63"/>
    </row>
    <row r="4" spans="2:7" ht="21.75" customHeight="1" x14ac:dyDescent="0.35">
      <c r="B4" s="84" t="s">
        <v>68</v>
      </c>
      <c r="C4" s="85"/>
      <c r="D4" s="85"/>
      <c r="E4" s="85"/>
      <c r="F4" s="85"/>
      <c r="G4" s="86"/>
    </row>
    <row r="5" spans="2:7" ht="9.75" customHeight="1" x14ac:dyDescent="0.35">
      <c r="B5" s="83">
        <f>'Budget Planner'!C7</f>
        <v>0</v>
      </c>
      <c r="C5" s="74"/>
      <c r="D5" s="73">
        <f>'Budget Planner'!C49</f>
        <v>0</v>
      </c>
      <c r="E5" s="74"/>
      <c r="F5" s="87">
        <f>'Budget Planner'!D49</f>
        <v>0</v>
      </c>
      <c r="G5" s="74"/>
    </row>
    <row r="6" spans="2:7" ht="27.75" customHeight="1" x14ac:dyDescent="0.35">
      <c r="B6" s="75"/>
      <c r="C6" s="76"/>
      <c r="D6" s="75"/>
      <c r="E6" s="76"/>
      <c r="F6" s="75"/>
      <c r="G6" s="76"/>
    </row>
    <row r="7" spans="2:7" ht="9.75" customHeight="1" x14ac:dyDescent="0.35">
      <c r="B7" s="77"/>
      <c r="C7" s="78"/>
      <c r="D7" s="77"/>
      <c r="E7" s="78"/>
      <c r="F7" s="77"/>
      <c r="G7" s="78"/>
    </row>
    <row r="8" spans="2:7" ht="18" customHeight="1" x14ac:dyDescent="0.35">
      <c r="B8" s="40" t="s">
        <v>69</v>
      </c>
      <c r="C8" s="41"/>
      <c r="D8" s="42" t="s">
        <v>70</v>
      </c>
      <c r="E8" s="41"/>
      <c r="F8" s="43" t="s">
        <v>71</v>
      </c>
      <c r="G8" s="41"/>
    </row>
    <row r="10" spans="2:7" ht="6" customHeight="1" x14ac:dyDescent="0.35"/>
    <row r="11" spans="2:7" ht="21.75" customHeight="1" x14ac:dyDescent="0.35">
      <c r="B11" s="89" t="s">
        <v>72</v>
      </c>
      <c r="C11" s="85"/>
      <c r="D11" s="85"/>
      <c r="E11" s="85"/>
      <c r="F11" s="85"/>
      <c r="G11" s="86"/>
    </row>
    <row r="12" spans="2:7" ht="21.75" customHeight="1" x14ac:dyDescent="0.35">
      <c r="B12" s="20" t="s">
        <v>73</v>
      </c>
      <c r="C12" s="20" t="s">
        <v>74</v>
      </c>
      <c r="D12" s="21" t="s">
        <v>75</v>
      </c>
      <c r="E12" s="22" t="s">
        <v>76</v>
      </c>
      <c r="F12" s="23" t="s">
        <v>77</v>
      </c>
      <c r="G12" s="24" t="s">
        <v>78</v>
      </c>
    </row>
    <row r="13" spans="2:7" ht="21.75" customHeight="1" x14ac:dyDescent="0.35">
      <c r="B13" s="25" t="s">
        <v>79</v>
      </c>
      <c r="C13" s="26"/>
      <c r="D13" s="27">
        <f>'Budget Planner'!C26</f>
        <v>0</v>
      </c>
      <c r="E13" s="28">
        <f>'Budget Planner'!D26</f>
        <v>0</v>
      </c>
      <c r="F13" s="29">
        <f>IF('Budget Planner'!C7&gt;0,E13/'Budget Planner'!C7,0)</f>
        <v>0</v>
      </c>
      <c r="G13" s="30" t="str">
        <f>IF(E13&lt;='Budget Planner'!C7*0.5,"On Track","Over Budget")</f>
        <v>On Track</v>
      </c>
    </row>
    <row r="14" spans="2:7" ht="21.75" customHeight="1" x14ac:dyDescent="0.35">
      <c r="B14" s="31" t="s">
        <v>80</v>
      </c>
      <c r="C14" s="32"/>
      <c r="D14" s="33">
        <f>'Budget Planner'!C38</f>
        <v>0</v>
      </c>
      <c r="E14" s="34">
        <f>'Budget Planner'!D38</f>
        <v>0</v>
      </c>
      <c r="F14" s="29">
        <f>IF('Budget Planner'!C7&gt;0,E14/'Budget Planner'!C7,0)</f>
        <v>0</v>
      </c>
      <c r="G14" s="30" t="str">
        <f>IF(E14&lt;='Budget Planner'!C7*0.3,"On Track"," Over Budget")</f>
        <v>On Track</v>
      </c>
    </row>
    <row r="15" spans="2:7" ht="21.75" customHeight="1" x14ac:dyDescent="0.35">
      <c r="B15" s="35" t="s">
        <v>81</v>
      </c>
      <c r="C15" s="29"/>
      <c r="D15" s="36">
        <f>'Budget Planner'!C46</f>
        <v>0</v>
      </c>
      <c r="E15" s="37">
        <f>'Budget Planner'!D46</f>
        <v>0</v>
      </c>
      <c r="F15" s="26">
        <f>IF('Budget Planner'!C7&gt;0,E15/'Budget Planner'!C7,0)</f>
        <v>0</v>
      </c>
      <c r="G15" s="38" t="str">
        <f>IF(E15&lt;='Budget Planner'!C7*0.2," On Track"," Over Budget")</f>
        <v xml:space="preserve"> On Track</v>
      </c>
    </row>
    <row r="17" spans="2:7" ht="7.5" customHeight="1" x14ac:dyDescent="0.35"/>
    <row r="18" spans="2:7" ht="27.75" customHeight="1" x14ac:dyDescent="0.35">
      <c r="B18" s="88" t="str">
        <f>CONCATENATE("Your savings rate is: ", TEXT('Budget Planner'!D51,"0.0%"), "  (Target: 20%)")</f>
        <v>Your savings rate is: 0.0%  (Target: 20%)</v>
      </c>
      <c r="C18" s="85"/>
      <c r="D18" s="85"/>
      <c r="E18" s="85"/>
      <c r="F18" s="85"/>
      <c r="G18" s="86"/>
    </row>
    <row r="20" spans="2:7" ht="7.5" customHeight="1" x14ac:dyDescent="0.35"/>
    <row r="21" spans="2:7" ht="19.5" customHeight="1" x14ac:dyDescent="0.35">
      <c r="B21" s="95" t="s">
        <v>158</v>
      </c>
      <c r="C21" s="96"/>
      <c r="D21" s="96"/>
      <c r="E21" s="96"/>
      <c r="F21" s="96"/>
      <c r="G21" s="97"/>
    </row>
    <row r="22" spans="2:7" ht="18" customHeight="1" x14ac:dyDescent="0.35">
      <c r="B22" s="79"/>
      <c r="C22" s="80"/>
      <c r="D22" s="80"/>
      <c r="E22" s="80"/>
      <c r="F22" s="80"/>
      <c r="G22" s="74"/>
    </row>
    <row r="23" spans="2:7" ht="18" customHeight="1" x14ac:dyDescent="0.35">
      <c r="B23" s="75"/>
      <c r="C23" s="63"/>
      <c r="D23" s="63"/>
      <c r="E23" s="63"/>
      <c r="F23" s="63"/>
      <c r="G23" s="76"/>
    </row>
    <row r="24" spans="2:7" ht="18" customHeight="1" x14ac:dyDescent="0.35">
      <c r="B24" s="77"/>
      <c r="C24" s="81"/>
      <c r="D24" s="81"/>
      <c r="E24" s="81"/>
      <c r="F24" s="81"/>
      <c r="G24" s="78"/>
    </row>
  </sheetData>
  <mergeCells count="10">
    <mergeCell ref="B2:G2"/>
    <mergeCell ref="D5:E7"/>
    <mergeCell ref="B22:G24"/>
    <mergeCell ref="B1:G1"/>
    <mergeCell ref="B5:C7"/>
    <mergeCell ref="B4:G4"/>
    <mergeCell ref="F5:G7"/>
    <mergeCell ref="B18:G18"/>
    <mergeCell ref="B21:G21"/>
    <mergeCell ref="B11:G1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43"/>
  <sheetViews>
    <sheetView showGridLines="0" tabSelected="1" zoomScaleNormal="100" workbookViewId="0">
      <selection activeCell="L9" sqref="L9"/>
    </sheetView>
  </sheetViews>
  <sheetFormatPr defaultColWidth="8.6328125" defaultRowHeight="14.5" x14ac:dyDescent="0.35"/>
  <cols>
    <col min="1" max="1" width="3" customWidth="1"/>
    <col min="2" max="2" width="12" customWidth="1"/>
    <col min="3" max="3" width="28" customWidth="1"/>
    <col min="4" max="4" width="16" customWidth="1"/>
    <col min="5" max="5" width="18" customWidth="1"/>
    <col min="6" max="6" width="16" customWidth="1"/>
    <col min="7" max="7" width="20" customWidth="1"/>
    <col min="8" max="8" width="3" customWidth="1"/>
  </cols>
  <sheetData>
    <row r="1" spans="2:7" ht="30" customHeight="1" x14ac:dyDescent="0.35">
      <c r="B1" s="72" t="s">
        <v>82</v>
      </c>
      <c r="C1" s="63"/>
      <c r="D1" s="63"/>
      <c r="E1" s="63"/>
      <c r="F1" s="63"/>
      <c r="G1" s="63"/>
    </row>
    <row r="2" spans="2:7" ht="15.75" customHeight="1" x14ac:dyDescent="0.35">
      <c r="B2" s="90"/>
      <c r="C2" s="63"/>
      <c r="D2" s="63"/>
      <c r="E2" s="63"/>
      <c r="F2" s="63"/>
      <c r="G2" s="63"/>
    </row>
    <row r="3" spans="2:7" ht="7.5" customHeight="1" x14ac:dyDescent="0.35"/>
    <row r="4" spans="2:7" ht="24" customHeight="1" x14ac:dyDescent="0.35">
      <c r="B4" s="11" t="s">
        <v>83</v>
      </c>
      <c r="C4" s="11" t="s">
        <v>84</v>
      </c>
      <c r="D4" s="12" t="s">
        <v>85</v>
      </c>
      <c r="E4" s="13" t="s">
        <v>73</v>
      </c>
      <c r="F4" s="14" t="s">
        <v>86</v>
      </c>
      <c r="G4" s="15" t="s">
        <v>87</v>
      </c>
    </row>
    <row r="5" spans="2:7" ht="18.75" customHeight="1" x14ac:dyDescent="0.35">
      <c r="B5" s="16" t="s">
        <v>88</v>
      </c>
      <c r="C5" s="16" t="s">
        <v>89</v>
      </c>
      <c r="D5" s="17"/>
      <c r="E5" s="16" t="s">
        <v>90</v>
      </c>
      <c r="F5" s="16" t="s">
        <v>80</v>
      </c>
      <c r="G5" s="16" t="s">
        <v>91</v>
      </c>
    </row>
    <row r="6" spans="2:7" ht="18.75" customHeight="1" x14ac:dyDescent="0.35">
      <c r="B6" s="18" t="s">
        <v>88</v>
      </c>
      <c r="C6" s="18" t="s">
        <v>92</v>
      </c>
      <c r="D6" s="19"/>
      <c r="E6" s="18" t="s">
        <v>93</v>
      </c>
      <c r="F6" s="18" t="s">
        <v>79</v>
      </c>
      <c r="G6" s="18"/>
    </row>
    <row r="7" spans="2:7" ht="18.75" customHeight="1" x14ac:dyDescent="0.35">
      <c r="B7" s="16" t="s">
        <v>88</v>
      </c>
      <c r="C7" s="16" t="s">
        <v>94</v>
      </c>
      <c r="D7" s="17"/>
      <c r="E7" s="16" t="s">
        <v>95</v>
      </c>
      <c r="F7" s="16" t="s">
        <v>79</v>
      </c>
      <c r="G7" s="16" t="s">
        <v>96</v>
      </c>
    </row>
    <row r="8" spans="2:7" ht="18.75" customHeight="1" x14ac:dyDescent="0.35">
      <c r="B8" s="18" t="s">
        <v>88</v>
      </c>
      <c r="C8" s="18" t="s">
        <v>97</v>
      </c>
      <c r="D8" s="19"/>
      <c r="E8" s="18" t="s">
        <v>90</v>
      </c>
      <c r="F8" s="18" t="s">
        <v>79</v>
      </c>
      <c r="G8" s="18"/>
    </row>
    <row r="9" spans="2:7" ht="18.75" customHeight="1" x14ac:dyDescent="0.35">
      <c r="B9" s="16" t="s">
        <v>98</v>
      </c>
      <c r="C9" s="16" t="s">
        <v>99</v>
      </c>
      <c r="D9" s="17"/>
      <c r="E9" s="16" t="s">
        <v>90</v>
      </c>
      <c r="F9" s="16" t="s">
        <v>80</v>
      </c>
      <c r="G9" s="16"/>
    </row>
    <row r="10" spans="2:7" ht="18.75" customHeight="1" x14ac:dyDescent="0.35">
      <c r="B10" s="18" t="s">
        <v>98</v>
      </c>
      <c r="C10" s="18" t="s">
        <v>100</v>
      </c>
      <c r="D10" s="19"/>
      <c r="E10" s="18" t="s">
        <v>101</v>
      </c>
      <c r="F10" s="18" t="s">
        <v>79</v>
      </c>
      <c r="G10" s="18" t="s">
        <v>102</v>
      </c>
    </row>
    <row r="11" spans="2:7" ht="18.75" customHeight="1" x14ac:dyDescent="0.35">
      <c r="B11" s="16" t="s">
        <v>103</v>
      </c>
      <c r="C11" s="16" t="s">
        <v>104</v>
      </c>
      <c r="D11" s="17"/>
      <c r="E11" s="16" t="s">
        <v>105</v>
      </c>
      <c r="F11" s="16" t="s">
        <v>80</v>
      </c>
      <c r="G11" s="16" t="s">
        <v>106</v>
      </c>
    </row>
    <row r="12" spans="2:7" ht="18.75" customHeight="1" x14ac:dyDescent="0.35">
      <c r="B12" s="18" t="s">
        <v>103</v>
      </c>
      <c r="C12" s="18" t="s">
        <v>107</v>
      </c>
      <c r="D12" s="19"/>
      <c r="E12" s="18" t="s">
        <v>81</v>
      </c>
      <c r="F12" s="18" t="s">
        <v>81</v>
      </c>
      <c r="G12" s="18" t="s">
        <v>108</v>
      </c>
    </row>
    <row r="13" spans="2:7" ht="18.75" customHeight="1" x14ac:dyDescent="0.35">
      <c r="B13" s="9"/>
      <c r="C13" s="9"/>
      <c r="D13" s="10"/>
      <c r="E13" s="9"/>
      <c r="F13" s="9"/>
      <c r="G13" s="9"/>
    </row>
    <row r="14" spans="2:7" ht="18.75" customHeight="1" x14ac:dyDescent="0.35">
      <c r="B14" s="5"/>
      <c r="C14" s="5"/>
      <c r="D14" s="4"/>
      <c r="E14" s="5"/>
      <c r="F14" s="5"/>
      <c r="G14" s="5"/>
    </row>
    <row r="15" spans="2:7" ht="18.75" customHeight="1" x14ac:dyDescent="0.35">
      <c r="B15" s="6"/>
      <c r="C15" s="6"/>
      <c r="D15" s="7"/>
      <c r="E15" s="6"/>
      <c r="F15" s="6"/>
      <c r="G15" s="6"/>
    </row>
    <row r="16" spans="2:7" ht="18.75" customHeight="1" x14ac:dyDescent="0.35">
      <c r="B16" s="5"/>
      <c r="C16" s="5"/>
      <c r="D16" s="4"/>
      <c r="E16" s="5"/>
      <c r="F16" s="5"/>
      <c r="G16" s="5"/>
    </row>
    <row r="17" spans="2:7" ht="18.75" customHeight="1" x14ac:dyDescent="0.35">
      <c r="B17" s="6"/>
      <c r="C17" s="6"/>
      <c r="D17" s="7"/>
      <c r="E17" s="6"/>
      <c r="F17" s="6"/>
      <c r="G17" s="6"/>
    </row>
    <row r="18" spans="2:7" ht="18.75" customHeight="1" x14ac:dyDescent="0.35">
      <c r="B18" s="5"/>
      <c r="C18" s="5"/>
      <c r="D18" s="4"/>
      <c r="E18" s="5"/>
      <c r="F18" s="5"/>
      <c r="G18" s="5"/>
    </row>
    <row r="19" spans="2:7" ht="18.75" customHeight="1" x14ac:dyDescent="0.35">
      <c r="B19" s="6"/>
      <c r="C19" s="6"/>
      <c r="D19" s="7"/>
      <c r="E19" s="6"/>
      <c r="F19" s="6"/>
      <c r="G19" s="6"/>
    </row>
    <row r="20" spans="2:7" ht="18.75" customHeight="1" x14ac:dyDescent="0.35">
      <c r="B20" s="5"/>
      <c r="C20" s="5"/>
      <c r="D20" s="4"/>
      <c r="E20" s="5"/>
      <c r="F20" s="5"/>
      <c r="G20" s="5"/>
    </row>
    <row r="21" spans="2:7" ht="18.75" customHeight="1" x14ac:dyDescent="0.35">
      <c r="B21" s="6"/>
      <c r="C21" s="6"/>
      <c r="D21" s="7"/>
      <c r="E21" s="6"/>
      <c r="F21" s="6"/>
      <c r="G21" s="6"/>
    </row>
    <row r="22" spans="2:7" ht="18.75" customHeight="1" x14ac:dyDescent="0.35">
      <c r="B22" s="5"/>
      <c r="C22" s="5"/>
      <c r="D22" s="4"/>
      <c r="E22" s="5"/>
      <c r="F22" s="5"/>
      <c r="G22" s="5"/>
    </row>
    <row r="23" spans="2:7" ht="18.75" customHeight="1" x14ac:dyDescent="0.35">
      <c r="B23" s="6"/>
      <c r="C23" s="6"/>
      <c r="D23" s="7"/>
      <c r="E23" s="6"/>
      <c r="F23" s="6"/>
      <c r="G23" s="6"/>
    </row>
    <row r="24" spans="2:7" ht="18.75" customHeight="1" x14ac:dyDescent="0.35">
      <c r="B24" s="5"/>
      <c r="C24" s="5"/>
      <c r="D24" s="4"/>
      <c r="E24" s="5"/>
      <c r="F24" s="5"/>
      <c r="G24" s="5"/>
    </row>
    <row r="25" spans="2:7" ht="18.75" customHeight="1" x14ac:dyDescent="0.35">
      <c r="B25" s="6"/>
      <c r="C25" s="6"/>
      <c r="D25" s="7"/>
      <c r="E25" s="6"/>
      <c r="F25" s="6"/>
      <c r="G25" s="6"/>
    </row>
    <row r="26" spans="2:7" ht="18.75" customHeight="1" x14ac:dyDescent="0.35">
      <c r="B26" s="5"/>
      <c r="C26" s="5"/>
      <c r="D26" s="4"/>
      <c r="E26" s="5"/>
      <c r="F26" s="5"/>
      <c r="G26" s="5"/>
    </row>
    <row r="27" spans="2:7" ht="18.75" customHeight="1" x14ac:dyDescent="0.35">
      <c r="B27" s="6"/>
      <c r="C27" s="6"/>
      <c r="D27" s="7"/>
      <c r="E27" s="6"/>
      <c r="F27" s="6"/>
      <c r="G27" s="6"/>
    </row>
    <row r="28" spans="2:7" ht="18.75" customHeight="1" x14ac:dyDescent="0.35">
      <c r="B28" s="5"/>
      <c r="C28" s="5"/>
      <c r="D28" s="4"/>
      <c r="E28" s="5"/>
      <c r="F28" s="5"/>
      <c r="G28" s="5"/>
    </row>
    <row r="29" spans="2:7" ht="18.75" customHeight="1" x14ac:dyDescent="0.35">
      <c r="B29" s="6"/>
      <c r="C29" s="6"/>
      <c r="D29" s="7"/>
      <c r="E29" s="6"/>
      <c r="F29" s="6"/>
      <c r="G29" s="6"/>
    </row>
    <row r="30" spans="2:7" ht="18.75" customHeight="1" x14ac:dyDescent="0.35">
      <c r="B30" s="5"/>
      <c r="C30" s="5"/>
      <c r="D30" s="4"/>
      <c r="E30" s="5"/>
      <c r="F30" s="5"/>
      <c r="G30" s="5"/>
    </row>
    <row r="31" spans="2:7" ht="18.75" customHeight="1" x14ac:dyDescent="0.35">
      <c r="B31" s="6"/>
      <c r="C31" s="6"/>
      <c r="D31" s="7"/>
      <c r="E31" s="6"/>
      <c r="F31" s="6"/>
      <c r="G31" s="6"/>
    </row>
    <row r="32" spans="2:7" ht="18.75" customHeight="1" x14ac:dyDescent="0.35">
      <c r="B32" s="5"/>
      <c r="C32" s="5"/>
      <c r="D32" s="4"/>
      <c r="E32" s="5"/>
      <c r="F32" s="5"/>
      <c r="G32" s="5"/>
    </row>
    <row r="33" spans="2:7" ht="18.75" customHeight="1" x14ac:dyDescent="0.35">
      <c r="B33" s="6"/>
      <c r="C33" s="6"/>
      <c r="D33" s="7"/>
      <c r="E33" s="6"/>
      <c r="F33" s="6"/>
      <c r="G33" s="6"/>
    </row>
    <row r="34" spans="2:7" ht="18.75" customHeight="1" x14ac:dyDescent="0.35">
      <c r="B34" s="5"/>
      <c r="C34" s="5"/>
      <c r="D34" s="4"/>
      <c r="E34" s="5"/>
      <c r="F34" s="5"/>
      <c r="G34" s="5"/>
    </row>
    <row r="35" spans="2:7" ht="18.75" customHeight="1" x14ac:dyDescent="0.35">
      <c r="B35" s="6"/>
      <c r="C35" s="6"/>
      <c r="D35" s="7"/>
      <c r="E35" s="6"/>
      <c r="F35" s="6"/>
      <c r="G35" s="6"/>
    </row>
    <row r="36" spans="2:7" ht="18.75" customHeight="1" x14ac:dyDescent="0.35">
      <c r="B36" s="5"/>
      <c r="C36" s="5"/>
      <c r="D36" s="4"/>
      <c r="E36" s="5"/>
      <c r="F36" s="5"/>
      <c r="G36" s="5"/>
    </row>
    <row r="37" spans="2:7" ht="18.75" customHeight="1" x14ac:dyDescent="0.35">
      <c r="B37" s="6"/>
      <c r="C37" s="6"/>
      <c r="D37" s="7"/>
      <c r="E37" s="6"/>
      <c r="F37" s="6"/>
      <c r="G37" s="6"/>
    </row>
    <row r="38" spans="2:7" ht="18.75" customHeight="1" x14ac:dyDescent="0.35">
      <c r="B38" s="5"/>
      <c r="C38" s="5"/>
      <c r="D38" s="4"/>
      <c r="E38" s="5"/>
      <c r="F38" s="5"/>
      <c r="G38" s="5"/>
    </row>
    <row r="39" spans="2:7" ht="18.75" customHeight="1" x14ac:dyDescent="0.35">
      <c r="B39" s="6"/>
      <c r="C39" s="6"/>
      <c r="D39" s="7"/>
      <c r="E39" s="6"/>
      <c r="F39" s="6"/>
      <c r="G39" s="6"/>
    </row>
    <row r="40" spans="2:7" ht="18.75" customHeight="1" x14ac:dyDescent="0.35">
      <c r="B40" s="5"/>
      <c r="C40" s="5"/>
      <c r="D40" s="4"/>
      <c r="E40" s="5"/>
      <c r="F40" s="5"/>
      <c r="G40" s="5"/>
    </row>
    <row r="41" spans="2:7" ht="18.75" customHeight="1" x14ac:dyDescent="0.35">
      <c r="B41" s="6"/>
      <c r="C41" s="6"/>
      <c r="D41" s="7"/>
      <c r="E41" s="6"/>
      <c r="F41" s="6"/>
      <c r="G41" s="6"/>
    </row>
    <row r="42" spans="2:7" ht="18.75" customHeight="1" x14ac:dyDescent="0.35">
      <c r="B42" s="5"/>
      <c r="C42" s="5"/>
      <c r="D42" s="4"/>
      <c r="E42" s="5"/>
      <c r="F42" s="5"/>
      <c r="G42" s="5"/>
    </row>
    <row r="43" spans="2:7" ht="21.75" customHeight="1" x14ac:dyDescent="0.35">
      <c r="B43" s="91" t="s">
        <v>109</v>
      </c>
      <c r="C43" s="64"/>
      <c r="D43" s="3">
        <f>SUM(D5:D42)</f>
        <v>0</v>
      </c>
      <c r="E43" s="8"/>
      <c r="F43" s="8"/>
      <c r="G43" s="8"/>
    </row>
  </sheetData>
  <mergeCells count="3">
    <mergeCell ref="B2:G2"/>
    <mergeCell ref="B43:C43"/>
    <mergeCell ref="B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9"/>
  <sheetViews>
    <sheetView showGridLines="0" zoomScaleNormal="100" workbookViewId="0">
      <selection activeCell="J7" sqref="J7"/>
    </sheetView>
  </sheetViews>
  <sheetFormatPr defaultColWidth="8.6328125" defaultRowHeight="14.5" x14ac:dyDescent="0.35"/>
  <cols>
    <col min="1" max="1" width="3" customWidth="1"/>
    <col min="2" max="2" width="25" customWidth="1"/>
    <col min="3" max="6" width="16" customWidth="1"/>
    <col min="7" max="7" width="18" customWidth="1"/>
    <col min="8" max="8" width="3" customWidth="1"/>
  </cols>
  <sheetData>
    <row r="1" spans="2:7" ht="30" customHeight="1" x14ac:dyDescent="0.35">
      <c r="B1" s="72" t="s">
        <v>155</v>
      </c>
      <c r="C1" s="63"/>
      <c r="D1" s="63"/>
      <c r="E1" s="63"/>
      <c r="F1" s="63"/>
      <c r="G1" s="63"/>
    </row>
    <row r="2" spans="2:7" ht="15.75" customHeight="1" x14ac:dyDescent="0.35">
      <c r="B2" s="70"/>
      <c r="C2" s="63"/>
      <c r="D2" s="63"/>
      <c r="E2" s="63"/>
      <c r="F2" s="63"/>
      <c r="G2" s="63"/>
    </row>
    <row r="3" spans="2:7" ht="7.5" customHeight="1" x14ac:dyDescent="0.35"/>
    <row r="4" spans="2:7" ht="19.5" customHeight="1" x14ac:dyDescent="0.35">
      <c r="B4" s="89" t="s">
        <v>110</v>
      </c>
      <c r="C4" s="85"/>
      <c r="D4" s="85"/>
      <c r="E4" s="85"/>
      <c r="F4" s="85"/>
      <c r="G4" s="86"/>
    </row>
    <row r="5" spans="2:7" ht="24" customHeight="1" x14ac:dyDescent="0.35">
      <c r="B5" s="20" t="s">
        <v>111</v>
      </c>
      <c r="C5" s="21" t="s">
        <v>75</v>
      </c>
      <c r="D5" s="22" t="s">
        <v>112</v>
      </c>
      <c r="E5" s="24" t="s">
        <v>113</v>
      </c>
      <c r="F5" s="23" t="s">
        <v>114</v>
      </c>
      <c r="G5" s="44" t="s">
        <v>115</v>
      </c>
    </row>
    <row r="6" spans="2:7" ht="21.75" customHeight="1" x14ac:dyDescent="0.35">
      <c r="B6" s="45" t="s">
        <v>116</v>
      </c>
      <c r="C6" s="28"/>
      <c r="D6" s="28"/>
      <c r="E6" s="27">
        <f t="shared" ref="E6:E11" si="0">IF(C6&gt;0,C6-D6,0)</f>
        <v>0</v>
      </c>
      <c r="F6" s="46" t="s">
        <v>117</v>
      </c>
      <c r="G6" s="47">
        <f t="shared" ref="G6:G11" si="1">IF(C6&gt;0,D6/C6,0)</f>
        <v>0</v>
      </c>
    </row>
    <row r="7" spans="2:7" ht="21.75" customHeight="1" x14ac:dyDescent="0.35">
      <c r="B7" s="48" t="s">
        <v>118</v>
      </c>
      <c r="C7" s="17"/>
      <c r="D7" s="17"/>
      <c r="E7" s="49">
        <f t="shared" si="0"/>
        <v>0</v>
      </c>
      <c r="F7" s="50" t="s">
        <v>119</v>
      </c>
      <c r="G7" s="51">
        <f t="shared" si="1"/>
        <v>0</v>
      </c>
    </row>
    <row r="8" spans="2:7" ht="21.75" customHeight="1" x14ac:dyDescent="0.35">
      <c r="B8" s="45" t="s">
        <v>120</v>
      </c>
      <c r="C8" s="28"/>
      <c r="D8" s="28"/>
      <c r="E8" s="27">
        <f t="shared" si="0"/>
        <v>0</v>
      </c>
      <c r="F8" s="46" t="s">
        <v>117</v>
      </c>
      <c r="G8" s="47">
        <f t="shared" si="1"/>
        <v>0</v>
      </c>
    </row>
    <row r="9" spans="2:7" ht="21.75" customHeight="1" x14ac:dyDescent="0.35">
      <c r="B9" s="48" t="s">
        <v>121</v>
      </c>
      <c r="C9" s="17"/>
      <c r="D9" s="17"/>
      <c r="E9" s="49">
        <f t="shared" si="0"/>
        <v>0</v>
      </c>
      <c r="F9" s="61"/>
      <c r="G9" s="51">
        <f t="shared" si="1"/>
        <v>0</v>
      </c>
    </row>
    <row r="10" spans="2:7" ht="21.75" customHeight="1" x14ac:dyDescent="0.35">
      <c r="B10" s="45" t="s">
        <v>122</v>
      </c>
      <c r="C10" s="28"/>
      <c r="D10" s="28"/>
      <c r="E10" s="27">
        <f t="shared" si="0"/>
        <v>0</v>
      </c>
      <c r="F10" s="46"/>
      <c r="G10" s="47">
        <f t="shared" si="1"/>
        <v>0</v>
      </c>
    </row>
    <row r="11" spans="2:7" ht="21.75" customHeight="1" x14ac:dyDescent="0.35">
      <c r="B11" s="48" t="s">
        <v>123</v>
      </c>
      <c r="C11" s="17"/>
      <c r="D11" s="17"/>
      <c r="E11" s="49">
        <f t="shared" si="0"/>
        <v>0</v>
      </c>
      <c r="F11" s="50"/>
      <c r="G11" s="51">
        <f t="shared" si="1"/>
        <v>0</v>
      </c>
    </row>
    <row r="13" spans="2:7" ht="7.5" customHeight="1" x14ac:dyDescent="0.35"/>
    <row r="14" spans="2:7" ht="19.5" customHeight="1" x14ac:dyDescent="0.35">
      <c r="B14" s="84" t="s">
        <v>124</v>
      </c>
      <c r="C14" s="85"/>
      <c r="D14" s="85"/>
      <c r="E14" s="85"/>
      <c r="F14" s="85"/>
      <c r="G14" s="86"/>
    </row>
    <row r="15" spans="2:7" ht="21.75" customHeight="1" x14ac:dyDescent="0.35">
      <c r="B15" s="52" t="s">
        <v>125</v>
      </c>
      <c r="C15" s="92" t="s">
        <v>126</v>
      </c>
      <c r="D15" s="85"/>
      <c r="E15" s="85"/>
      <c r="F15" s="85"/>
      <c r="G15" s="86"/>
    </row>
    <row r="16" spans="2:7" ht="21.75" customHeight="1" x14ac:dyDescent="0.35">
      <c r="B16" s="52" t="s">
        <v>5</v>
      </c>
      <c r="C16" s="92" t="s">
        <v>127</v>
      </c>
      <c r="D16" s="85"/>
      <c r="E16" s="85"/>
      <c r="F16" s="85"/>
      <c r="G16" s="86"/>
    </row>
    <row r="17" spans="2:7" ht="21.75" customHeight="1" x14ac:dyDescent="0.35">
      <c r="B17" s="52" t="s">
        <v>7</v>
      </c>
      <c r="C17" s="92" t="s">
        <v>128</v>
      </c>
      <c r="D17" s="85"/>
      <c r="E17" s="85"/>
      <c r="F17" s="85"/>
      <c r="G17" s="86"/>
    </row>
    <row r="18" spans="2:7" ht="21.75" customHeight="1" x14ac:dyDescent="0.35">
      <c r="B18" s="52" t="s">
        <v>9</v>
      </c>
      <c r="C18" s="92" t="s">
        <v>129</v>
      </c>
      <c r="D18" s="85"/>
      <c r="E18" s="85"/>
      <c r="F18" s="85"/>
      <c r="G18" s="86"/>
    </row>
    <row r="19" spans="2:7" ht="21.75" customHeight="1" x14ac:dyDescent="0.35">
      <c r="B19" s="52" t="s">
        <v>11</v>
      </c>
      <c r="C19" s="92" t="s">
        <v>130</v>
      </c>
      <c r="D19" s="85"/>
      <c r="E19" s="85"/>
      <c r="F19" s="85"/>
      <c r="G19" s="86"/>
    </row>
  </sheetData>
  <mergeCells count="9">
    <mergeCell ref="C19:G19"/>
    <mergeCell ref="B4:G4"/>
    <mergeCell ref="C18:G18"/>
    <mergeCell ref="C17:G17"/>
    <mergeCell ref="B2:G2"/>
    <mergeCell ref="B14:G14"/>
    <mergeCell ref="C16:G16"/>
    <mergeCell ref="C15:G15"/>
    <mergeCell ref="B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23"/>
  <sheetViews>
    <sheetView showGridLines="0" topLeftCell="A12" zoomScaleNormal="100" workbookViewId="0">
      <selection activeCell="I7" sqref="I7"/>
    </sheetView>
  </sheetViews>
  <sheetFormatPr defaultColWidth="8.6328125" defaultRowHeight="14.5" x14ac:dyDescent="0.35"/>
  <cols>
    <col min="1" max="1" width="3" customWidth="1"/>
    <col min="2" max="2" width="22" customWidth="1"/>
    <col min="3" max="3" width="50" customWidth="1"/>
    <col min="4" max="4" width="3" customWidth="1"/>
  </cols>
  <sheetData>
    <row r="1" spans="2:3" ht="30" customHeight="1" x14ac:dyDescent="0.35">
      <c r="B1" s="72" t="s">
        <v>157</v>
      </c>
      <c r="C1" s="63"/>
    </row>
    <row r="2" spans="2:3" ht="15.75" customHeight="1" x14ac:dyDescent="0.35">
      <c r="B2" s="70" t="s">
        <v>156</v>
      </c>
      <c r="C2" s="63"/>
    </row>
    <row r="4" spans="2:3" ht="7.5" customHeight="1" x14ac:dyDescent="0.35"/>
    <row r="5" spans="2:3" ht="19.5" customHeight="1" x14ac:dyDescent="0.35">
      <c r="B5" s="93" t="s">
        <v>131</v>
      </c>
      <c r="C5" s="86"/>
    </row>
    <row r="6" spans="2:3" ht="37.5" customHeight="1" x14ac:dyDescent="0.35">
      <c r="B6" s="53" t="s">
        <v>132</v>
      </c>
      <c r="C6" s="54"/>
    </row>
    <row r="7" spans="2:3" ht="37.5" customHeight="1" x14ac:dyDescent="0.35">
      <c r="B7" s="55" t="s">
        <v>133</v>
      </c>
      <c r="C7" s="56"/>
    </row>
    <row r="8" spans="2:3" ht="37.5" customHeight="1" x14ac:dyDescent="0.35">
      <c r="B8" s="57" t="s">
        <v>134</v>
      </c>
      <c r="C8" s="58" t="s">
        <v>135</v>
      </c>
    </row>
    <row r="9" spans="2:3" ht="37.5" customHeight="1" x14ac:dyDescent="0.35">
      <c r="B9" s="59" t="s">
        <v>136</v>
      </c>
      <c r="C9" s="60" t="s">
        <v>137</v>
      </c>
    </row>
    <row r="10" spans="2:3" ht="7.5" customHeight="1" x14ac:dyDescent="0.35"/>
    <row r="11" spans="2:3" ht="19.5" customHeight="1" x14ac:dyDescent="0.35">
      <c r="B11" s="93" t="s">
        <v>138</v>
      </c>
      <c r="C11" s="86"/>
    </row>
    <row r="12" spans="2:3" ht="37.5" customHeight="1" x14ac:dyDescent="0.35">
      <c r="B12" s="55" t="s">
        <v>139</v>
      </c>
      <c r="C12" s="56" t="s">
        <v>140</v>
      </c>
    </row>
    <row r="13" spans="2:3" ht="37.5" customHeight="1" x14ac:dyDescent="0.35">
      <c r="B13" s="53" t="s">
        <v>141</v>
      </c>
      <c r="C13" s="54" t="s">
        <v>142</v>
      </c>
    </row>
    <row r="14" spans="2:3" ht="37.5" customHeight="1" x14ac:dyDescent="0.35">
      <c r="B14" s="57" t="s">
        <v>143</v>
      </c>
      <c r="C14" s="58" t="s">
        <v>144</v>
      </c>
    </row>
    <row r="15" spans="2:3" ht="37.5" customHeight="1" x14ac:dyDescent="0.35">
      <c r="B15" s="59" t="s">
        <v>145</v>
      </c>
      <c r="C15" s="60" t="s">
        <v>146</v>
      </c>
    </row>
    <row r="16" spans="2:3" ht="7.5" customHeight="1" x14ac:dyDescent="0.35"/>
    <row r="17" spans="2:3" ht="19.5" customHeight="1" x14ac:dyDescent="0.35">
      <c r="B17" s="93" t="s">
        <v>147</v>
      </c>
      <c r="C17" s="86"/>
    </row>
    <row r="18" spans="2:3" ht="37.5" customHeight="1" x14ac:dyDescent="0.35">
      <c r="B18" s="55" t="s">
        <v>148</v>
      </c>
      <c r="C18" s="56" t="s">
        <v>149</v>
      </c>
    </row>
    <row r="19" spans="2:3" ht="37.5" customHeight="1" x14ac:dyDescent="0.35">
      <c r="B19" s="57" t="s">
        <v>150</v>
      </c>
      <c r="C19" s="58" t="s">
        <v>151</v>
      </c>
    </row>
    <row r="20" spans="2:3" ht="37.5" customHeight="1" x14ac:dyDescent="0.35">
      <c r="B20" s="59" t="s">
        <v>152</v>
      </c>
      <c r="C20" s="60"/>
    </row>
    <row r="21" spans="2:3" ht="7.5" customHeight="1" x14ac:dyDescent="0.35"/>
    <row r="22" spans="2:3" ht="19.5" customHeight="1" x14ac:dyDescent="0.35">
      <c r="B22" s="94" t="s">
        <v>153</v>
      </c>
      <c r="C22" s="86"/>
    </row>
    <row r="23" spans="2:3" ht="37.5" customHeight="1" x14ac:dyDescent="0.35">
      <c r="B23" s="53" t="s">
        <v>154</v>
      </c>
      <c r="C23" s="54"/>
    </row>
  </sheetData>
  <mergeCells count="6">
    <mergeCell ref="B1:C1"/>
    <mergeCell ref="B2:C2"/>
    <mergeCell ref="B11:C11"/>
    <mergeCell ref="B5:C5"/>
    <mergeCell ref="B22:C22"/>
    <mergeCell ref="B17:C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Budget Planner</vt:lpstr>
      <vt:lpstr>Dashboard</vt:lpstr>
      <vt:lpstr>Expense Tracker</vt:lpstr>
      <vt:lpstr>Savings Goals</vt:lpstr>
      <vt:lpstr>Tips &amp; Principles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jubita gurung</cp:lastModifiedBy>
  <cp:revision>0</cp:revision>
  <dcterms:created xsi:type="dcterms:W3CDTF">2026-04-10T05:35:40Z</dcterms:created>
  <dcterms:modified xsi:type="dcterms:W3CDTF">2026-04-13T05:08:35Z</dcterms:modified>
  <dc:language>en-US</dc:language>
</cp:coreProperties>
</file>